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650" activeTab="1"/>
  </bookViews>
  <sheets>
    <sheet name="はじめに" sheetId="9" r:id="rId1"/>
    <sheet name="男子申込書" sheetId="1" r:id="rId2"/>
    <sheet name="個票（男子個人）" sheetId="2" r:id="rId3"/>
    <sheet name="女子申込書" sheetId="8" r:id="rId4"/>
    <sheet name="個票（女子個人）" sheetId="6" r:id="rId5"/>
    <sheet name="個票（男女リレー）" sheetId="5" r:id="rId6"/>
  </sheets>
  <definedNames>
    <definedName name="_xlnm.Print_Area" localSheetId="0">はじめに!$A$1:$S$48</definedName>
    <definedName name="_xlnm.Print_Area" localSheetId="2">'個票（男子個人）'!$A$1:$N$377</definedName>
    <definedName name="_xlnm.Print_Area" localSheetId="5">'個票（男女リレー）'!$A$1:$J$12</definedName>
    <definedName name="_xlnm.Print_Area" localSheetId="3">女子申込書!$A$1:$L$43</definedName>
    <definedName name="_xlnm.Print_Area" localSheetId="1">男子申込書!$A$1:$L$43</definedName>
  </definedNames>
  <calcPr calcId="144525"/>
</workbook>
</file>

<file path=xl/sharedStrings.xml><?xml version="1.0" encoding="utf-8"?>
<sst xmlns="http://schemas.openxmlformats.org/spreadsheetml/2006/main" count="1294" uniqueCount="75">
  <si>
    <t>申込書記入手順</t>
  </si>
  <si>
    <t>１　ファイル名の変更と保存</t>
  </si>
  <si>
    <t>ファイル名を下記のように変更し、一旦保存する。</t>
  </si>
  <si>
    <r>
      <rPr>
        <sz val="11"/>
        <color theme="1"/>
        <rFont val="ＭＳ 明朝"/>
        <charset val="128"/>
      </rPr>
      <t>例：市長盃申込書（</t>
    </r>
    <r>
      <rPr>
        <sz val="11"/>
        <color rgb="FFFF0000"/>
        <rFont val="ＭＳ 明朝"/>
        <charset val="128"/>
      </rPr>
      <t>中学</t>
    </r>
    <r>
      <rPr>
        <sz val="11"/>
        <color theme="1"/>
        <rFont val="ＭＳ 明朝"/>
        <charset val="128"/>
      </rPr>
      <t>）→市長盃申込書（○○</t>
    </r>
    <r>
      <rPr>
        <sz val="11"/>
        <color rgb="FF0070C0"/>
        <rFont val="ＭＳ 明朝"/>
        <charset val="128"/>
      </rPr>
      <t>中</t>
    </r>
    <r>
      <rPr>
        <sz val="11"/>
        <color theme="1"/>
        <rFont val="ＭＳ 明朝"/>
        <charset val="128"/>
      </rPr>
      <t>）</t>
    </r>
  </si>
  <si>
    <t>２　様式１</t>
  </si>
  <si>
    <t>①　男女別に入力する。</t>
  </si>
  <si>
    <r>
      <rPr>
        <sz val="10"/>
        <color theme="1"/>
        <rFont val="ＭＳ 明朝"/>
        <charset val="128"/>
      </rPr>
      <t>②　ナンバーは、各学校指定（ナンバーカード一覧表）のものを、</t>
    </r>
    <r>
      <rPr>
        <b/>
        <sz val="10"/>
        <color rgb="FFFF0000"/>
        <rFont val="ＭＳ 明朝"/>
        <charset val="128"/>
      </rPr>
      <t>少ない数字から順に</t>
    </r>
    <r>
      <rPr>
        <sz val="10"/>
        <color theme="1"/>
        <rFont val="ＭＳ 明朝"/>
        <charset val="128"/>
      </rPr>
      <t>並べる。</t>
    </r>
  </si>
  <si>
    <t>③　姓と名の間に空白（全角）を入れる。</t>
  </si>
  <si>
    <t>④　姓と名の間に空白（半角）を入れる。（半角ｶﾀｶﾅで入力できるようになっている。）</t>
  </si>
  <si>
    <t>⑤　所属は、略名（学校はナンバーカード一覧表にあるもの）を入力する。</t>
  </si>
  <si>
    <t>⑥　学年欄は、一般の方は入力不要。</t>
  </si>
  <si>
    <t>⑦　男子の申込書の場合は”男”、女子の場合は”女”と入力する。</t>
  </si>
  <si>
    <t>⑧　種目は、プルダウンリストから選択する。（カーソルの右にでる▼を左クリック）</t>
  </si>
  <si>
    <t>⑨　記録は連続する半角数字で記載する。</t>
  </si>
  <si>
    <r>
      <rPr>
        <sz val="11"/>
        <color theme="1"/>
        <rFont val="ＭＳ 明朝"/>
        <charset val="128"/>
      </rPr>
      <t>例：10秒99→1099、9分</t>
    </r>
    <r>
      <rPr>
        <sz val="11"/>
        <color rgb="FFFF0000"/>
        <rFont val="ＭＳ 明朝"/>
        <charset val="128"/>
      </rPr>
      <t>0</t>
    </r>
    <r>
      <rPr>
        <sz val="11"/>
        <color theme="1"/>
        <rFont val="ＭＳ 明朝"/>
        <charset val="128"/>
      </rPr>
      <t>9秒25→9</t>
    </r>
    <r>
      <rPr>
        <sz val="11"/>
        <color rgb="FFFF0000"/>
        <rFont val="ＭＳ 明朝"/>
        <charset val="128"/>
      </rPr>
      <t>0</t>
    </r>
    <r>
      <rPr>
        <sz val="11"/>
        <color theme="1"/>
        <rFont val="ＭＳ 明朝"/>
        <charset val="128"/>
      </rPr>
      <t>925、6m90→690、53m05→5305</t>
    </r>
  </si>
  <si>
    <r>
      <rPr>
        <sz val="11"/>
        <color theme="1"/>
        <rFont val="ＭＳ 明朝"/>
        <charset val="128"/>
      </rPr>
      <t>10分25秒→1025</t>
    </r>
    <r>
      <rPr>
        <sz val="11"/>
        <color rgb="FFFF0000"/>
        <rFont val="ＭＳ 明朝"/>
        <charset val="128"/>
      </rPr>
      <t>00</t>
    </r>
    <r>
      <rPr>
        <sz val="11"/>
        <color theme="1"/>
        <rFont val="ＭＳ 明朝"/>
        <charset val="128"/>
      </rPr>
      <t>（10分の1秒以下が不明な場合は00を入れる）</t>
    </r>
  </si>
  <si>
    <t>⑩　リレー欄は、出場者の欄に数字の”1”を入力する。</t>
  </si>
  <si>
    <t>３　個票（個人種目）</t>
  </si>
  <si>
    <t>入力は不要（上記の様式１に入力すると、自動的に提示される。）</t>
  </si>
  <si>
    <t>プリントアウトする際は、必要なページを指定する。</t>
  </si>
  <si>
    <t>注：プリントアウト後、様式１と相違がないか必ず確認する。</t>
  </si>
  <si>
    <t>①　2種目目に入力がない場合はこのように（種目と記録欄が０と表示）出力される。</t>
  </si>
  <si>
    <t>４　個票（男女リレー）</t>
  </si>
  <si>
    <t>①　ナンバーの欄にエント
　　リー選手のナンバーを
　　入力する。</t>
  </si>
  <si>
    <t>②　記録を入力する</t>
  </si>
  <si>
    <t>５　ファイルの保存</t>
  </si>
  <si>
    <t>ファイルを上書き保存する。（ファイル名を確認）</t>
  </si>
  <si>
    <t>申込の際は、メールの件名に市長盃申込（例：○○中）と校名を入れる。</t>
  </si>
  <si>
    <t>様式１</t>
  </si>
  <si>
    <r>
      <rPr>
        <sz val="12"/>
        <color theme="1"/>
        <rFont val="ＭＳ 明朝"/>
        <charset val="128"/>
      </rPr>
      <t>高岡市長盃争奪陸上競技大会参加申込書</t>
    </r>
    <r>
      <rPr>
        <sz val="12"/>
        <color rgb="FF0070C0"/>
        <rFont val="ＭＳ 明朝"/>
        <charset val="128"/>
      </rPr>
      <t>（中学男子)</t>
    </r>
  </si>
  <si>
    <t>学校名（団体名）</t>
  </si>
  <si>
    <t>所属長氏名　　　</t>
  </si>
  <si>
    <t>㊞</t>
  </si>
  <si>
    <t>記載責任者氏名　</t>
  </si>
  <si>
    <t>連絡先電話番号</t>
  </si>
  <si>
    <t>※リレーの欄はエントリー選手欄に数字の”1”を入力する。</t>
  </si>
  <si>
    <t>ナンバー</t>
  </si>
  <si>
    <t>氏名</t>
  </si>
  <si>
    <t>ﾌﾘｶﾞﾅ</t>
  </si>
  <si>
    <t>所属</t>
  </si>
  <si>
    <t>学年</t>
  </si>
  <si>
    <t>性別</t>
  </si>
  <si>
    <t>種目1</t>
  </si>
  <si>
    <t>種目2</t>
  </si>
  <si>
    <t>400mR</t>
  </si>
  <si>
    <t>種目</t>
  </si>
  <si>
    <t>記録</t>
  </si>
  <si>
    <t>100m</t>
  </si>
  <si>
    <t>200m</t>
  </si>
  <si>
    <t>400m</t>
  </si>
  <si>
    <t>800m</t>
  </si>
  <si>
    <t>3000m</t>
  </si>
  <si>
    <t>110mH</t>
  </si>
  <si>
    <t>走高跳</t>
  </si>
  <si>
    <t>棒高跳</t>
  </si>
  <si>
    <t>走幅跳</t>
  </si>
  <si>
    <t>砲丸投</t>
  </si>
  <si>
    <t>個人種目数</t>
  </si>
  <si>
    <t>リレー種目数</t>
  </si>
  <si>
    <t>男子合計金額</t>
  </si>
  <si>
    <t>×500円＝</t>
  </si>
  <si>
    <t>種目１</t>
  </si>
  <si>
    <t>種目２</t>
  </si>
  <si>
    <t>性</t>
  </si>
  <si>
    <t>種　目</t>
  </si>
  <si>
    <t>記　録</t>
  </si>
  <si>
    <t>氏　名</t>
  </si>
  <si>
    <t>所　属</t>
  </si>
  <si>
    <r>
      <rPr>
        <sz val="12"/>
        <color theme="1"/>
        <rFont val="ＭＳ 明朝"/>
        <charset val="128"/>
      </rPr>
      <t>高岡市長盃争奪陸上競技大会参加申込書</t>
    </r>
    <r>
      <rPr>
        <sz val="12"/>
        <color rgb="FFFF0000"/>
        <rFont val="ＭＳ 明朝"/>
        <charset val="128"/>
      </rPr>
      <t>（中学女子)</t>
    </r>
  </si>
  <si>
    <t>1500m</t>
  </si>
  <si>
    <t>100mH</t>
  </si>
  <si>
    <t>女子合計金額</t>
  </si>
  <si>
    <t>男</t>
  </si>
  <si>
    <t>４×１００ｍＲ</t>
  </si>
  <si>
    <t>女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</si>
</sst>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_ * #,##0_ ;_ * \-#,##0_ ;_ * &quot;-&quot;??_ ;_ @_ "/>
    <numFmt numFmtId="178" formatCode="_-&quot;\&quot;* #,##0_-\ ;\-&quot;\&quot;* #,##0_-\ ;_-&quot;\&quot;* &quot;-&quot;??_-\ ;_-@_-"/>
    <numFmt numFmtId="43" formatCode="_ * #,##0.00_ ;_ * \-#,##0.00_ ;_ * &quot;-&quot;??_ ;_ @_ "/>
    <numFmt numFmtId="179" formatCode="_-&quot;\&quot;* #,##0.00_-\ ;\-&quot;\&quot;* #,##0.00_-\ ;_-&quot;\&quot;* &quot;-&quot;??_-\ ;_-@_-"/>
    <numFmt numFmtId="180" formatCode="#,##0&quot;円&quot;"/>
  </numFmts>
  <fonts count="47">
    <font>
      <sz val="11"/>
      <color theme="1"/>
      <name val="游ゴシック"/>
      <charset val="128"/>
      <scheme val="minor"/>
    </font>
    <font>
      <sz val="11"/>
      <color rgb="FFFF0000"/>
      <name val="游ゴシック"/>
      <charset val="128"/>
      <scheme val="minor"/>
    </font>
    <font>
      <b/>
      <sz val="16"/>
      <color theme="1"/>
      <name val="游ゴシック"/>
      <charset val="128"/>
      <scheme val="minor"/>
    </font>
    <font>
      <b/>
      <sz val="16"/>
      <color rgb="FFFF0000"/>
      <name val="游ゴシック"/>
      <charset val="128"/>
      <scheme val="minor"/>
    </font>
    <font>
      <sz val="11"/>
      <color rgb="FFFF0000"/>
      <name val="ＭＳ ゴシック"/>
      <charset val="128"/>
    </font>
    <font>
      <sz val="9"/>
      <color rgb="FFFF0000"/>
      <name val="游ゴシック"/>
      <charset val="128"/>
      <scheme val="minor"/>
    </font>
    <font>
      <sz val="24"/>
      <color rgb="FFFF0000"/>
      <name val="ＭＳ Ｐゴシック"/>
      <charset val="128"/>
    </font>
    <font>
      <sz val="16"/>
      <color rgb="FFFF0000"/>
      <name val="ＭＳ Ｐゴシック"/>
      <charset val="128"/>
    </font>
    <font>
      <sz val="11"/>
      <color rgb="FFFF0000"/>
      <name val="ＭＳ 明朝"/>
      <charset val="128"/>
    </font>
    <font>
      <sz val="11"/>
      <color theme="1"/>
      <name val="ＭＳ 明朝"/>
      <charset val="128"/>
    </font>
    <font>
      <sz val="10.5"/>
      <color theme="1"/>
      <name val="ＭＳ 明朝"/>
      <charset val="128"/>
    </font>
    <font>
      <sz val="12"/>
      <color theme="1"/>
      <name val="ＭＳ 明朝"/>
      <charset val="128"/>
    </font>
    <font>
      <sz val="10"/>
      <color theme="1"/>
      <name val="ＭＳ 明朝"/>
      <charset val="128"/>
    </font>
    <font>
      <sz val="11"/>
      <color theme="1"/>
      <name val="ＭＳ ゴシック"/>
      <charset val="128"/>
    </font>
    <font>
      <sz val="9"/>
      <color theme="1"/>
      <name val="游ゴシック"/>
      <charset val="128"/>
      <scheme val="minor"/>
    </font>
    <font>
      <sz val="24"/>
      <name val="ＭＳ Ｐゴシック"/>
      <charset val="128"/>
    </font>
    <font>
      <sz val="16"/>
      <name val="ＭＳ Ｐゴシック"/>
      <charset val="128"/>
    </font>
    <font>
      <sz val="11"/>
      <color indexed="8"/>
      <name val="ＭＳ 明朝"/>
      <charset val="128"/>
    </font>
    <font>
      <sz val="16"/>
      <color theme="1"/>
      <name val="ＭＳ 明朝"/>
      <charset val="128"/>
    </font>
    <font>
      <b/>
      <sz val="11"/>
      <color theme="1"/>
      <name val="游ゴシック"/>
      <charset val="128"/>
      <scheme val="minor"/>
    </font>
    <font>
      <b/>
      <sz val="11"/>
      <color rgb="FFFF0000"/>
      <name val="游ゴシック"/>
      <charset val="128"/>
      <scheme val="minor"/>
    </font>
    <font>
      <sz val="11"/>
      <name val="游ゴシック"/>
      <charset val="128"/>
      <scheme val="minor"/>
    </font>
    <font>
      <sz val="11"/>
      <color theme="1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sz val="11"/>
      <color theme="1"/>
      <name val="游ゴシック"/>
      <charset val="134"/>
      <scheme val="minor"/>
    </font>
    <font>
      <b/>
      <sz val="11"/>
      <color rgb="FFFFFFFF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u/>
      <sz val="11"/>
      <color rgb="FF0000FF"/>
      <name val="游ゴシック"/>
      <charset val="0"/>
      <scheme val="minor"/>
    </font>
    <font>
      <sz val="11"/>
      <color rgb="FF3F3F76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b/>
      <sz val="13"/>
      <color theme="3"/>
      <name val="游ゴシック"/>
      <charset val="134"/>
      <scheme val="minor"/>
    </font>
    <font>
      <sz val="11"/>
      <color rgb="FF006100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i/>
      <sz val="11"/>
      <color rgb="FF7F7F7F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sz val="11"/>
      <color rgb="FFFA7D00"/>
      <name val="游ゴシック"/>
      <charset val="0"/>
      <scheme val="minor"/>
    </font>
    <font>
      <sz val="11"/>
      <color indexed="8"/>
      <name val="ＭＳ Ｐゴシック"/>
      <charset val="128"/>
    </font>
    <font>
      <sz val="12"/>
      <color rgb="FFFF0000"/>
      <name val="ＭＳ 明朝"/>
      <charset val="128"/>
    </font>
    <font>
      <sz val="12"/>
      <color rgb="FF0070C0"/>
      <name val="ＭＳ 明朝"/>
      <charset val="128"/>
    </font>
    <font>
      <sz val="11"/>
      <color rgb="FF0070C0"/>
      <name val="ＭＳ 明朝"/>
      <charset val="128"/>
    </font>
    <font>
      <b/>
      <sz val="10"/>
      <color rgb="FFFF0000"/>
      <name val="ＭＳ 明朝"/>
      <charset val="128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14" borderId="27" applyNumberFormat="0" applyAlignment="0" applyProtection="0">
      <alignment vertical="center"/>
    </xf>
    <xf numFmtId="177" fontId="25" fillId="0" borderId="0" applyFont="0" applyFill="0" applyBorder="0" applyAlignment="0" applyProtection="0">
      <alignment vertical="center"/>
    </xf>
    <xf numFmtId="179" fontId="25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178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12" borderId="26" applyNumberFormat="0" applyFont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5" borderId="24" applyNumberFormat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0" fillId="5" borderId="27" applyNumberFormat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6" fillId="10" borderId="25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42" fillId="0" borderId="0"/>
    <xf numFmtId="0" fontId="22" fillId="2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0" fillId="0" borderId="0" xfId="0" applyAlignment="1">
      <alignment horizont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Continuous" vertical="center" shrinkToFit="1"/>
    </xf>
    <xf numFmtId="0" fontId="1" fillId="0" borderId="6" xfId="0" applyFont="1" applyBorder="1" applyAlignment="1">
      <alignment horizontal="centerContinuous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center" shrinkToFit="1"/>
    </xf>
    <xf numFmtId="0" fontId="0" fillId="0" borderId="7" xfId="0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shrinkToFit="1"/>
    </xf>
    <xf numFmtId="0" fontId="0" fillId="0" borderId="10" xfId="0" applyBorder="1" applyAlignment="1">
      <alignment horizontal="center" shrinkToFit="1"/>
    </xf>
    <xf numFmtId="0" fontId="0" fillId="0" borderId="11" xfId="0" applyBorder="1" applyAlignment="1">
      <alignment horizontal="center" shrinkToFit="1"/>
    </xf>
    <xf numFmtId="0" fontId="0" fillId="0" borderId="12" xfId="0" applyBorder="1" applyAlignment="1">
      <alignment horizont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176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Continuous" vertical="center" shrinkToFit="1"/>
    </xf>
    <xf numFmtId="0" fontId="1" fillId="0" borderId="2" xfId="0" applyFont="1" applyBorder="1" applyAlignment="1">
      <alignment horizontal="centerContinuous" vertical="center" shrinkToFit="1"/>
    </xf>
    <xf numFmtId="0" fontId="1" fillId="0" borderId="5" xfId="0" applyFont="1" applyBorder="1" applyAlignment="1">
      <alignment horizontal="centerContinuous" vertical="center" shrinkToFit="1"/>
    </xf>
    <xf numFmtId="0" fontId="1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shrinkToFit="1"/>
    </xf>
    <xf numFmtId="0" fontId="6" fillId="0" borderId="15" xfId="0" applyFont="1" applyBorder="1" applyAlignment="1">
      <alignment horizont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shrinkToFit="1"/>
    </xf>
    <xf numFmtId="0" fontId="6" fillId="0" borderId="17" xfId="0" applyFont="1" applyBorder="1" applyAlignment="1">
      <alignment horizont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8" fillId="0" borderId="14" xfId="33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top" shrinkToFit="1"/>
    </xf>
    <xf numFmtId="0" fontId="8" fillId="0" borderId="13" xfId="33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8" fillId="0" borderId="16" xfId="33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top" shrinkToFit="1"/>
    </xf>
    <xf numFmtId="0" fontId="8" fillId="0" borderId="6" xfId="33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0" borderId="8" xfId="0" applyFont="1" applyBorder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 indent="1"/>
    </xf>
    <xf numFmtId="0" fontId="9" fillId="0" borderId="5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10" fillId="0" borderId="1" xfId="0" applyFont="1" applyBorder="1" applyAlignment="1">
      <alignment horizontal="justify" vertical="center"/>
    </xf>
    <xf numFmtId="0" fontId="9" fillId="0" borderId="18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180" fontId="9" fillId="0" borderId="8" xfId="0" applyNumberFormat="1" applyFont="1" applyBorder="1">
      <alignment vertical="center"/>
    </xf>
    <xf numFmtId="0" fontId="9" fillId="0" borderId="21" xfId="0" applyFont="1" applyBorder="1">
      <alignment vertical="center"/>
    </xf>
    <xf numFmtId="0" fontId="9" fillId="0" borderId="8" xfId="0" applyFont="1" applyBorder="1" applyAlignment="1">
      <alignment horizontal="center" vertical="center" shrinkToFit="1"/>
    </xf>
    <xf numFmtId="180" fontId="9" fillId="0" borderId="22" xfId="0" applyNumberFormat="1" applyFont="1" applyBorder="1">
      <alignment vertical="center"/>
    </xf>
    <xf numFmtId="0" fontId="11" fillId="0" borderId="0" xfId="0" applyFont="1" applyAlignment="1">
      <alignment horizontal="justify" vertical="center"/>
    </xf>
    <xf numFmtId="49" fontId="9" fillId="0" borderId="18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5" xfId="0" applyFont="1" applyBorder="1" applyAlignment="1">
      <alignment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0" fillId="0" borderId="0" xfId="0" applyAlignment="1">
      <alignment horizontal="center"/>
    </xf>
    <xf numFmtId="176" fontId="13" fillId="0" borderId="0" xfId="0" applyNumberFormat="1" applyFont="1" applyAlignment="1">
      <alignment horizontal="center"/>
    </xf>
    <xf numFmtId="0" fontId="0" fillId="0" borderId="0" xfId="0" applyAlignment="1">
      <alignment horizontal="center" vertical="top"/>
    </xf>
    <xf numFmtId="0" fontId="14" fillId="0" borderId="0" xfId="0" applyFont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Continuous" vertical="center" shrinkToFit="1"/>
    </xf>
    <xf numFmtId="0" fontId="0" fillId="0" borderId="2" xfId="0" applyBorder="1" applyAlignment="1">
      <alignment horizontal="centerContinuous" vertical="center" shrinkToFit="1"/>
    </xf>
    <xf numFmtId="0" fontId="0" fillId="0" borderId="5" xfId="0" applyBorder="1" applyAlignment="1">
      <alignment horizontal="centerContinuous" vertical="center" shrinkToFit="1"/>
    </xf>
    <xf numFmtId="0" fontId="0" fillId="0" borderId="13" xfId="0" applyBorder="1" applyAlignment="1">
      <alignment horizontal="center" vertical="center" shrinkToFit="1"/>
    </xf>
    <xf numFmtId="0" fontId="15" fillId="0" borderId="14" xfId="0" applyFont="1" applyBorder="1" applyAlignment="1">
      <alignment horizontal="center" shrinkToFit="1"/>
    </xf>
    <xf numFmtId="0" fontId="15" fillId="0" borderId="15" xfId="0" applyFont="1" applyBorder="1" applyAlignment="1">
      <alignment horizont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5" fillId="0" borderId="16" xfId="0" applyFont="1" applyBorder="1" applyAlignment="1">
      <alignment horizontal="center" shrinkToFit="1"/>
    </xf>
    <xf numFmtId="0" fontId="15" fillId="0" borderId="17" xfId="0" applyFont="1" applyBorder="1" applyAlignment="1">
      <alignment horizont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7" fillId="0" borderId="14" xfId="33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top" shrinkToFit="1"/>
    </xf>
    <xf numFmtId="0" fontId="17" fillId="0" borderId="13" xfId="33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7" fillId="0" borderId="16" xfId="33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top" shrinkToFit="1"/>
    </xf>
    <xf numFmtId="0" fontId="17" fillId="0" borderId="6" xfId="33" applyFont="1" applyBorder="1" applyAlignment="1">
      <alignment horizontal="center" vertical="center" shrinkToFi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176" fontId="0" fillId="0" borderId="0" xfId="0" applyNumberFormat="1" applyAlignment="1">
      <alignment horizontal="center"/>
    </xf>
    <xf numFmtId="0" fontId="15" fillId="0" borderId="14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9" fillId="0" borderId="18" xfId="0" applyFont="1" applyBorder="1" applyAlignment="1">
      <alignment horizontal="left" vertical="center" indent="1"/>
    </xf>
    <xf numFmtId="0" fontId="0" fillId="0" borderId="0" xfId="0" applyAlignment="1">
      <alignment vertical="center" shrinkToFit="1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9" fillId="0" borderId="0" xfId="0" applyFont="1" applyAlignment="1">
      <alignment horizontal="justify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</cellXfs>
  <cellStyles count="50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標準_Sheet1" xfId="33"/>
    <cellStyle name="20% - アクセント 5" xfId="34" builtinId="46"/>
    <cellStyle name="60% - アクセント 1" xfId="35" builtinId="32"/>
    <cellStyle name="20% - アクセント 2" xfId="36" builtinId="34"/>
    <cellStyle name="40% - アクセント 2" xfId="37" builtinId="35"/>
    <cellStyle name="20% - アクセント 6" xfId="38" builtinId="50"/>
    <cellStyle name="60% - アクセント 2" xfId="39" builtinId="36"/>
    <cellStyle name="アクセント 3" xfId="40" builtinId="37"/>
    <cellStyle name="20% - アクセント 3" xfId="41" builtinId="38"/>
    <cellStyle name="40% - アクセント 3" xfId="42" builtinId="39"/>
    <cellStyle name="60% - アクセント 3" xfId="43" builtinId="40"/>
    <cellStyle name="アクセント 4" xfId="44" builtinId="41"/>
    <cellStyle name="40% - アクセント 4" xfId="45" builtinId="43"/>
    <cellStyle name="60% - アクセント 4" xfId="46" builtinId="44"/>
    <cellStyle name="アクセント 5" xfId="47" builtinId="45"/>
    <cellStyle name="40% - アクセント 6" xfId="48" builtinId="51"/>
    <cellStyle name="60% - アクセント 6" xfId="49" builtinId="52"/>
  </cellStyles>
  <tableStyles count="0" defaultTableStyle="TableStyleMedium2" defaultPivotStyle="PivotStyleLight16"/>
  <colors>
    <mruColors>
      <color rgb="00FF99CC"/>
      <color rgb="00259BE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228601</xdr:colOff>
      <xdr:row>39</xdr:row>
      <xdr:rowOff>48380</xdr:rowOff>
    </xdr:from>
    <xdr:to>
      <xdr:col>17</xdr:col>
      <xdr:colOff>47625</xdr:colOff>
      <xdr:row>44</xdr:row>
      <xdr:rowOff>66675</xdr:rowOff>
    </xdr:to>
    <xdr:pic>
      <xdr:nvPicPr>
        <xdr:cNvPr id="18" name="図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28850" y="8277860"/>
          <a:ext cx="3486150" cy="106616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18</xdr:row>
      <xdr:rowOff>28574</xdr:rowOff>
    </xdr:from>
    <xdr:to>
      <xdr:col>17</xdr:col>
      <xdr:colOff>28576</xdr:colOff>
      <xdr:row>27</xdr:row>
      <xdr:rowOff>66291</xdr:rowOff>
    </xdr:to>
    <xdr:pic>
      <xdr:nvPicPr>
        <xdr:cNvPr id="19" name="図 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0" y="3856990"/>
          <a:ext cx="5600700" cy="1924050"/>
        </a:xfrm>
        <a:prstGeom prst="rect">
          <a:avLst/>
        </a:prstGeom>
      </xdr:spPr>
    </xdr:pic>
    <xdr:clientData/>
  </xdr:twoCellAnchor>
  <xdr:twoCellAnchor editAs="oneCell">
    <xdr:from>
      <xdr:col>5</xdr:col>
      <xdr:colOff>323850</xdr:colOff>
      <xdr:row>32</xdr:row>
      <xdr:rowOff>39076</xdr:rowOff>
    </xdr:from>
    <xdr:to>
      <xdr:col>17</xdr:col>
      <xdr:colOff>295276</xdr:colOff>
      <xdr:row>38</xdr:row>
      <xdr:rowOff>85726</xdr:rowOff>
    </xdr:to>
    <xdr:pic>
      <xdr:nvPicPr>
        <xdr:cNvPr id="20" name="図 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90725" y="6801485"/>
          <a:ext cx="3971925" cy="1304290"/>
        </a:xfrm>
        <a:prstGeom prst="rect">
          <a:avLst/>
        </a:prstGeom>
      </xdr:spPr>
    </xdr:pic>
    <xdr:clientData/>
  </xdr:twoCellAnchor>
  <xdr:twoCellAnchor>
    <xdr:from>
      <xdr:col>13</xdr:col>
      <xdr:colOff>114301</xdr:colOff>
      <xdr:row>19</xdr:row>
      <xdr:rowOff>110148</xdr:rowOff>
    </xdr:from>
    <xdr:to>
      <xdr:col>13</xdr:col>
      <xdr:colOff>323850</xdr:colOff>
      <xdr:row>20</xdr:row>
      <xdr:rowOff>114299</xdr:rowOff>
    </xdr:to>
    <xdr:sp>
      <xdr:nvSpPr>
        <xdr:cNvPr id="21" name="楕円 20"/>
        <xdr:cNvSpPr/>
      </xdr:nvSpPr>
      <xdr:spPr>
        <a:xfrm>
          <a:off x="4448175" y="4148455"/>
          <a:ext cx="209550" cy="21336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endParaRPr kumimoji="1" lang="ja-JP" altLang="en-US" sz="11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128588</xdr:colOff>
      <xdr:row>23</xdr:row>
      <xdr:rowOff>95249</xdr:rowOff>
    </xdr:from>
    <xdr:to>
      <xdr:col>2</xdr:col>
      <xdr:colOff>4762</xdr:colOff>
      <xdr:row>24</xdr:row>
      <xdr:rowOff>99400</xdr:rowOff>
    </xdr:to>
    <xdr:sp>
      <xdr:nvSpPr>
        <xdr:cNvPr id="22" name="楕円 21"/>
        <xdr:cNvSpPr/>
      </xdr:nvSpPr>
      <xdr:spPr>
        <a:xfrm>
          <a:off x="461645" y="4971415"/>
          <a:ext cx="209550" cy="213995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</a:t>
          </a:r>
          <a:endParaRPr kumimoji="1" lang="ja-JP" altLang="en-US" sz="11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0</xdr:colOff>
      <xdr:row>23</xdr:row>
      <xdr:rowOff>95250</xdr:rowOff>
    </xdr:from>
    <xdr:to>
      <xdr:col>5</xdr:col>
      <xdr:colOff>209549</xdr:colOff>
      <xdr:row>24</xdr:row>
      <xdr:rowOff>99401</xdr:rowOff>
    </xdr:to>
    <xdr:sp>
      <xdr:nvSpPr>
        <xdr:cNvPr id="23" name="楕円 22"/>
        <xdr:cNvSpPr/>
      </xdr:nvSpPr>
      <xdr:spPr>
        <a:xfrm>
          <a:off x="1666875" y="4972050"/>
          <a:ext cx="208915" cy="21336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</a:t>
          </a:r>
          <a:endParaRPr kumimoji="1" lang="ja-JP" altLang="en-US" sz="11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314325</xdr:colOff>
      <xdr:row>23</xdr:row>
      <xdr:rowOff>95250</xdr:rowOff>
    </xdr:from>
    <xdr:to>
      <xdr:col>3</xdr:col>
      <xdr:colOff>190499</xdr:colOff>
      <xdr:row>24</xdr:row>
      <xdr:rowOff>99401</xdr:rowOff>
    </xdr:to>
    <xdr:sp>
      <xdr:nvSpPr>
        <xdr:cNvPr id="24" name="楕円 23"/>
        <xdr:cNvSpPr/>
      </xdr:nvSpPr>
      <xdr:spPr>
        <a:xfrm>
          <a:off x="981075" y="4972050"/>
          <a:ext cx="208915" cy="21336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</a:t>
          </a:r>
          <a:endParaRPr kumimoji="1" lang="ja-JP" altLang="en-US" sz="11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257175</xdr:colOff>
      <xdr:row>23</xdr:row>
      <xdr:rowOff>104775</xdr:rowOff>
    </xdr:from>
    <xdr:to>
      <xdr:col>7</xdr:col>
      <xdr:colOff>133349</xdr:colOff>
      <xdr:row>24</xdr:row>
      <xdr:rowOff>108926</xdr:rowOff>
    </xdr:to>
    <xdr:sp>
      <xdr:nvSpPr>
        <xdr:cNvPr id="25" name="楕円 24"/>
        <xdr:cNvSpPr/>
      </xdr:nvSpPr>
      <xdr:spPr>
        <a:xfrm>
          <a:off x="2257425" y="4981575"/>
          <a:ext cx="208915" cy="21336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5</a:t>
          </a:r>
          <a:endParaRPr kumimoji="1" lang="ja-JP" altLang="en-US" sz="11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266700</xdr:colOff>
      <xdr:row>23</xdr:row>
      <xdr:rowOff>104775</xdr:rowOff>
    </xdr:from>
    <xdr:to>
      <xdr:col>8</xdr:col>
      <xdr:colOff>142874</xdr:colOff>
      <xdr:row>24</xdr:row>
      <xdr:rowOff>108926</xdr:rowOff>
    </xdr:to>
    <xdr:sp>
      <xdr:nvSpPr>
        <xdr:cNvPr id="26" name="楕円 25"/>
        <xdr:cNvSpPr/>
      </xdr:nvSpPr>
      <xdr:spPr>
        <a:xfrm>
          <a:off x="2600325" y="4981575"/>
          <a:ext cx="208915" cy="21336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6</a:t>
          </a:r>
          <a:endParaRPr kumimoji="1" lang="ja-JP" altLang="en-US" sz="11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8</xdr:col>
      <xdr:colOff>190500</xdr:colOff>
      <xdr:row>23</xdr:row>
      <xdr:rowOff>95250</xdr:rowOff>
    </xdr:from>
    <xdr:to>
      <xdr:col>9</xdr:col>
      <xdr:colOff>66674</xdr:colOff>
      <xdr:row>24</xdr:row>
      <xdr:rowOff>99401</xdr:rowOff>
    </xdr:to>
    <xdr:sp>
      <xdr:nvSpPr>
        <xdr:cNvPr id="27" name="楕円 26"/>
        <xdr:cNvSpPr/>
      </xdr:nvSpPr>
      <xdr:spPr>
        <a:xfrm>
          <a:off x="2857500" y="4972050"/>
          <a:ext cx="208915" cy="21336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</a:t>
          </a:r>
          <a:endParaRPr kumimoji="1" lang="ja-JP" altLang="en-US" sz="11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9</xdr:col>
      <xdr:colOff>123825</xdr:colOff>
      <xdr:row>24</xdr:row>
      <xdr:rowOff>0</xdr:rowOff>
    </xdr:from>
    <xdr:to>
      <xdr:col>9</xdr:col>
      <xdr:colOff>333374</xdr:colOff>
      <xdr:row>25</xdr:row>
      <xdr:rowOff>4151</xdr:rowOff>
    </xdr:to>
    <xdr:sp>
      <xdr:nvSpPr>
        <xdr:cNvPr id="28" name="楕円 27"/>
        <xdr:cNvSpPr/>
      </xdr:nvSpPr>
      <xdr:spPr>
        <a:xfrm>
          <a:off x="3124200" y="5086350"/>
          <a:ext cx="208915" cy="21336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8</a:t>
          </a:r>
          <a:endParaRPr kumimoji="1" lang="ja-JP" altLang="en-US" sz="11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11</xdr:col>
      <xdr:colOff>85725</xdr:colOff>
      <xdr:row>24</xdr:row>
      <xdr:rowOff>19050</xdr:rowOff>
    </xdr:from>
    <xdr:to>
      <xdr:col>11</xdr:col>
      <xdr:colOff>295274</xdr:colOff>
      <xdr:row>25</xdr:row>
      <xdr:rowOff>23201</xdr:rowOff>
    </xdr:to>
    <xdr:sp>
      <xdr:nvSpPr>
        <xdr:cNvPr id="29" name="楕円 28"/>
        <xdr:cNvSpPr/>
      </xdr:nvSpPr>
      <xdr:spPr>
        <a:xfrm>
          <a:off x="3752850" y="5105400"/>
          <a:ext cx="208915" cy="21336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9</a:t>
          </a:r>
          <a:endParaRPr kumimoji="1" lang="ja-JP" altLang="en-US" sz="11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14</xdr:col>
      <xdr:colOff>276225</xdr:colOff>
      <xdr:row>23</xdr:row>
      <xdr:rowOff>104775</xdr:rowOff>
    </xdr:from>
    <xdr:to>
      <xdr:col>15</xdr:col>
      <xdr:colOff>161926</xdr:colOff>
      <xdr:row>24</xdr:row>
      <xdr:rowOff>108926</xdr:rowOff>
    </xdr:to>
    <xdr:sp>
      <xdr:nvSpPr>
        <xdr:cNvPr id="30" name="楕円 29"/>
        <xdr:cNvSpPr/>
      </xdr:nvSpPr>
      <xdr:spPr>
        <a:xfrm>
          <a:off x="4943475" y="4981575"/>
          <a:ext cx="219075" cy="21336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ctr" anchorCtr="1"/>
        <a:lstStyle/>
        <a:p>
          <a:pPr algn="l"/>
          <a:r>
            <a:rPr kumimoji="1" lang="en-US" altLang="ja-JP" sz="8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10</a:t>
          </a:r>
          <a:endParaRPr kumimoji="1" lang="ja-JP" altLang="en-US" sz="8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13</xdr:col>
      <xdr:colOff>266699</xdr:colOff>
      <xdr:row>36</xdr:row>
      <xdr:rowOff>58125</xdr:rowOff>
    </xdr:from>
    <xdr:to>
      <xdr:col>14</xdr:col>
      <xdr:colOff>142873</xdr:colOff>
      <xdr:row>37</xdr:row>
      <xdr:rowOff>33701</xdr:rowOff>
    </xdr:to>
    <xdr:sp>
      <xdr:nvSpPr>
        <xdr:cNvPr id="31" name="楕円 30"/>
        <xdr:cNvSpPr/>
      </xdr:nvSpPr>
      <xdr:spPr>
        <a:xfrm>
          <a:off x="4599940" y="7658735"/>
          <a:ext cx="209550" cy="18542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endParaRPr kumimoji="1" lang="ja-JP" altLang="en-US" sz="11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266700</xdr:colOff>
      <xdr:row>41</xdr:row>
      <xdr:rowOff>19050</xdr:rowOff>
    </xdr:from>
    <xdr:to>
      <xdr:col>7</xdr:col>
      <xdr:colOff>142874</xdr:colOff>
      <xdr:row>42</xdr:row>
      <xdr:rowOff>23201</xdr:rowOff>
    </xdr:to>
    <xdr:sp>
      <xdr:nvSpPr>
        <xdr:cNvPr id="32" name="楕円 31"/>
        <xdr:cNvSpPr/>
      </xdr:nvSpPr>
      <xdr:spPr>
        <a:xfrm>
          <a:off x="2266950" y="8667750"/>
          <a:ext cx="208915" cy="21336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endParaRPr kumimoji="1" lang="ja-JP" altLang="en-US" sz="11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10</xdr:col>
      <xdr:colOff>295275</xdr:colOff>
      <xdr:row>40</xdr:row>
      <xdr:rowOff>85725</xdr:rowOff>
    </xdr:from>
    <xdr:to>
      <xdr:col>11</xdr:col>
      <xdr:colOff>171449</xdr:colOff>
      <xdr:row>41</xdr:row>
      <xdr:rowOff>61301</xdr:rowOff>
    </xdr:to>
    <xdr:sp>
      <xdr:nvSpPr>
        <xdr:cNvPr id="33" name="楕円 32"/>
        <xdr:cNvSpPr/>
      </xdr:nvSpPr>
      <xdr:spPr>
        <a:xfrm>
          <a:off x="3629025" y="8524875"/>
          <a:ext cx="208915" cy="184785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</a:t>
          </a:r>
          <a:r>
            <a:rPr kumimoji="1" lang="ja-JP" altLang="en-US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４３５０４３５０４３６０３２６８９</a:t>
          </a:r>
          <a:endParaRPr kumimoji="1" lang="ja-JP" altLang="en-US" sz="11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R48"/>
  <sheetViews>
    <sheetView view="pageBreakPreview" zoomScaleNormal="100" workbookViewId="0">
      <selection activeCell="M12" sqref="M12"/>
    </sheetView>
  </sheetViews>
  <sheetFormatPr defaultColWidth="9" defaultRowHeight="18.75"/>
  <cols>
    <col min="1" max="26" width="4.375" customWidth="1"/>
  </cols>
  <sheetData>
    <row r="1" ht="21" customHeight="1" spans="1:18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</row>
    <row r="2" ht="16.5" customHeight="1" spans="1:18">
      <c r="A2" s="139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ht="16.5" customHeight="1" spans="1:18">
      <c r="A3" s="97"/>
      <c r="B3" s="139" t="s">
        <v>2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</row>
    <row r="4" ht="16.5" customHeight="1" spans="1:18">
      <c r="A4" s="97"/>
      <c r="B4" s="97"/>
      <c r="C4" s="139" t="s">
        <v>3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</row>
    <row r="5" ht="16.5" customHeight="1" spans="1:18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</row>
    <row r="6" ht="16.5" customHeight="1" spans="1:4">
      <c r="A6" s="65" t="s">
        <v>4</v>
      </c>
      <c r="B6" s="65"/>
      <c r="C6" s="65"/>
      <c r="D6" s="65"/>
    </row>
    <row r="7" ht="16.5" customHeight="1" spans="1:4">
      <c r="A7" s="65"/>
      <c r="B7" s="140" t="s">
        <v>5</v>
      </c>
      <c r="C7" s="65"/>
      <c r="D7" s="65"/>
    </row>
    <row r="8" ht="16.5" customHeight="1" spans="1:4">
      <c r="A8" s="141"/>
      <c r="B8" s="140" t="s">
        <v>6</v>
      </c>
      <c r="C8" s="65"/>
      <c r="D8" s="65"/>
    </row>
    <row r="9" ht="16.5" customHeight="1" spans="1:4">
      <c r="A9" s="141"/>
      <c r="B9" s="140" t="s">
        <v>7</v>
      </c>
      <c r="C9" s="65"/>
      <c r="D9" s="65"/>
    </row>
    <row r="10" ht="16.5" customHeight="1" spans="1:4">
      <c r="A10" s="65"/>
      <c r="B10" s="140" t="s">
        <v>8</v>
      </c>
      <c r="C10" s="65"/>
      <c r="D10" s="65"/>
    </row>
    <row r="11" s="137" customFormat="1" ht="16.5" customHeight="1" spans="1:4">
      <c r="A11" s="64"/>
      <c r="B11" s="140" t="s">
        <v>9</v>
      </c>
      <c r="C11" s="64"/>
      <c r="D11" s="64"/>
    </row>
    <row r="12" ht="16.5" customHeight="1" spans="1:4">
      <c r="A12" s="65"/>
      <c r="B12" s="140" t="s">
        <v>10</v>
      </c>
      <c r="C12" s="65"/>
      <c r="D12" s="65"/>
    </row>
    <row r="13" ht="16.5" customHeight="1" spans="1:4">
      <c r="A13" s="65"/>
      <c r="B13" s="140" t="s">
        <v>11</v>
      </c>
      <c r="C13" s="65"/>
      <c r="D13" s="65"/>
    </row>
    <row r="14" ht="16.5" customHeight="1" spans="1:4">
      <c r="A14" s="65"/>
      <c r="B14" s="140" t="s">
        <v>12</v>
      </c>
      <c r="C14" s="65"/>
      <c r="D14" s="65"/>
    </row>
    <row r="15" ht="16.5" customHeight="1" spans="1:4">
      <c r="A15" s="65"/>
      <c r="B15" s="140" t="s">
        <v>13</v>
      </c>
      <c r="C15" s="65"/>
      <c r="D15" s="65"/>
    </row>
    <row r="16" ht="16.5" customHeight="1" spans="1:4">
      <c r="A16" s="65"/>
      <c r="B16" s="140"/>
      <c r="C16" s="65" t="s">
        <v>14</v>
      </c>
      <c r="D16" s="65"/>
    </row>
    <row r="17" ht="16.5" customHeight="1" spans="1:4">
      <c r="A17" s="65"/>
      <c r="B17" s="140"/>
      <c r="C17" s="65"/>
      <c r="D17" s="65" t="s">
        <v>15</v>
      </c>
    </row>
    <row r="18" ht="16.5" customHeight="1" spans="1:4">
      <c r="A18" s="65"/>
      <c r="B18" s="140" t="s">
        <v>16</v>
      </c>
      <c r="C18" s="65"/>
      <c r="D18" s="65"/>
    </row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 spans="1:1">
      <c r="A29" t="s">
        <v>17</v>
      </c>
    </row>
    <row r="30" ht="16.5" customHeight="1" spans="2:2">
      <c r="B30" t="s">
        <v>18</v>
      </c>
    </row>
    <row r="31" ht="16.5" customHeight="1" spans="2:2">
      <c r="B31" s="142" t="s">
        <v>19</v>
      </c>
    </row>
    <row r="32" ht="16.5" customHeight="1" spans="2:2">
      <c r="B32" s="143" t="s">
        <v>20</v>
      </c>
    </row>
    <row r="33" ht="16.5" customHeight="1" spans="2:6">
      <c r="B33" s="144" t="s">
        <v>21</v>
      </c>
      <c r="C33" s="145"/>
      <c r="D33" s="145"/>
      <c r="E33" s="145"/>
      <c r="F33" s="145"/>
    </row>
    <row r="34" ht="16.5" customHeight="1" spans="2:6">
      <c r="B34" s="145"/>
      <c r="C34" s="145"/>
      <c r="D34" s="145"/>
      <c r="E34" s="145"/>
      <c r="F34" s="145"/>
    </row>
    <row r="35" ht="16.5" customHeight="1" spans="2:6">
      <c r="B35" s="145"/>
      <c r="C35" s="145"/>
      <c r="D35" s="145"/>
      <c r="E35" s="145"/>
      <c r="F35" s="145"/>
    </row>
    <row r="36" ht="16.5" customHeight="1" spans="2:6">
      <c r="B36" s="145"/>
      <c r="C36" s="145"/>
      <c r="D36" s="145"/>
      <c r="E36" s="145"/>
      <c r="F36" s="145"/>
    </row>
    <row r="37" ht="16.5" customHeight="1" spans="2:6">
      <c r="B37" s="145"/>
      <c r="C37" s="145"/>
      <c r="D37" s="145"/>
      <c r="E37" s="145"/>
      <c r="F37" s="145"/>
    </row>
    <row r="38" ht="16.5" customHeight="1"/>
    <row r="39" ht="16.5" customHeight="1"/>
    <row r="40" ht="16.5" customHeight="1" spans="1:1">
      <c r="A40" t="s">
        <v>22</v>
      </c>
    </row>
    <row r="41" ht="16.5" customHeight="1" spans="2:7">
      <c r="B41" s="146" t="s">
        <v>23</v>
      </c>
      <c r="C41" s="146"/>
      <c r="D41" s="146"/>
      <c r="E41" s="146"/>
      <c r="F41" s="146"/>
      <c r="G41" s="146"/>
    </row>
    <row r="42" ht="16.5" customHeight="1" spans="2:7">
      <c r="B42" s="146"/>
      <c r="C42" s="146"/>
      <c r="D42" s="146"/>
      <c r="E42" s="146"/>
      <c r="F42" s="146"/>
      <c r="G42" s="146"/>
    </row>
    <row r="43" ht="16.5" customHeight="1" spans="2:7">
      <c r="B43" s="146"/>
      <c r="C43" s="146"/>
      <c r="D43" s="146"/>
      <c r="E43" s="146"/>
      <c r="F43" s="146"/>
      <c r="G43" s="146"/>
    </row>
    <row r="44" ht="16.5" customHeight="1" spans="2:7">
      <c r="B44" t="s">
        <v>24</v>
      </c>
      <c r="C44" s="147"/>
      <c r="D44" s="147"/>
      <c r="E44" s="147"/>
      <c r="F44" s="147"/>
      <c r="G44" s="147"/>
    </row>
    <row r="45" ht="16.5" customHeight="1"/>
    <row r="46" spans="1:1">
      <c r="A46" t="s">
        <v>25</v>
      </c>
    </row>
    <row r="47" spans="2:2">
      <c r="B47" t="s">
        <v>26</v>
      </c>
    </row>
    <row r="48" spans="2:2">
      <c r="B48" t="s">
        <v>27</v>
      </c>
    </row>
  </sheetData>
  <mergeCells count="3">
    <mergeCell ref="A1:R1"/>
    <mergeCell ref="B41:G43"/>
    <mergeCell ref="B33:F37"/>
  </mergeCells>
  <pageMargins left="0.905511811023622" right="0.511811023622047" top="0.748031496062992" bottom="0.748031496062992" header="0.31496062992126" footer="0.31496062992126"/>
  <pageSetup paperSize="9" scale="92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N43"/>
  <sheetViews>
    <sheetView tabSelected="1" view="pageBreakPreview" zoomScaleNormal="100" workbookViewId="0">
      <selection activeCell="C6" sqref="C6"/>
    </sheetView>
  </sheetViews>
  <sheetFormatPr defaultColWidth="9" defaultRowHeight="13.5"/>
  <cols>
    <col min="1" max="1" width="2.625" style="65" customWidth="1"/>
    <col min="2" max="2" width="6" style="65" customWidth="1"/>
    <col min="3" max="3" width="10.375" style="65" customWidth="1"/>
    <col min="4" max="4" width="13.25" style="65" customWidth="1"/>
    <col min="5" max="5" width="8.5" style="65" customWidth="1"/>
    <col min="6" max="7" width="4.375" style="65" customWidth="1"/>
    <col min="8" max="8" width="9.25" style="65" customWidth="1"/>
    <col min="9" max="9" width="7.125" style="65" customWidth="1"/>
    <col min="10" max="10" width="9.25" style="65" customWidth="1"/>
    <col min="11" max="11" width="7.125" style="65" customWidth="1"/>
    <col min="12" max="12" width="12.875" style="65" customWidth="1"/>
    <col min="13" max="13" width="10.125" style="65" customWidth="1"/>
    <col min="14" max="14" width="13.25" style="65" customWidth="1"/>
    <col min="15" max="16384" width="9" style="65"/>
  </cols>
  <sheetData>
    <row r="1" ht="21" customHeight="1" spans="2:2">
      <c r="B1" s="66" t="s">
        <v>28</v>
      </c>
    </row>
    <row r="2" ht="21" customHeight="1" spans="1:13">
      <c r="A2" s="67" t="s">
        <v>29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ht="21" customHeight="1" spans="2:2">
      <c r="B3" s="67"/>
    </row>
    <row r="4" ht="21" customHeight="1" spans="2:11">
      <c r="B4" s="67"/>
      <c r="G4" s="68" t="s">
        <v>30</v>
      </c>
      <c r="H4" s="69"/>
      <c r="I4" s="69"/>
      <c r="J4" s="69"/>
      <c r="K4" s="69"/>
    </row>
    <row r="5" ht="21" customHeight="1" spans="7:13">
      <c r="G5" s="68" t="s">
        <v>31</v>
      </c>
      <c r="H5" s="69"/>
      <c r="I5" s="69"/>
      <c r="J5" s="69"/>
      <c r="K5" s="69"/>
      <c r="L5" s="90" t="s">
        <v>32</v>
      </c>
      <c r="M5" s="90"/>
    </row>
    <row r="6" ht="21" customHeight="1" spans="2:13">
      <c r="B6" s="70"/>
      <c r="G6" s="68" t="s">
        <v>33</v>
      </c>
      <c r="H6" s="136"/>
      <c r="I6" s="136"/>
      <c r="J6" s="136"/>
      <c r="K6" s="136"/>
      <c r="L6" s="90"/>
      <c r="M6" s="90"/>
    </row>
    <row r="7" ht="21" customHeight="1" spans="2:13">
      <c r="B7" s="70"/>
      <c r="G7" s="68"/>
      <c r="H7" s="71" t="s">
        <v>34</v>
      </c>
      <c r="I7" s="91"/>
      <c r="J7" s="91"/>
      <c r="K7" s="91"/>
      <c r="L7" s="90"/>
      <c r="M7" s="90"/>
    </row>
    <row r="8" ht="21" customHeight="1" spans="5:5">
      <c r="E8" s="65" t="s">
        <v>35</v>
      </c>
    </row>
    <row r="9" s="64" customFormat="1" ht="21" customHeight="1" spans="2:13">
      <c r="B9" s="72" t="s">
        <v>36</v>
      </c>
      <c r="C9" s="72" t="s">
        <v>37</v>
      </c>
      <c r="D9" s="72" t="s">
        <v>38</v>
      </c>
      <c r="E9" s="72" t="s">
        <v>39</v>
      </c>
      <c r="F9" s="72" t="s">
        <v>40</v>
      </c>
      <c r="G9" s="72" t="s">
        <v>41</v>
      </c>
      <c r="H9" s="73" t="s">
        <v>42</v>
      </c>
      <c r="I9" s="73"/>
      <c r="J9" s="73" t="s">
        <v>43</v>
      </c>
      <c r="K9" s="73"/>
      <c r="L9" s="92" t="s">
        <v>44</v>
      </c>
      <c r="M9" s="93"/>
    </row>
    <row r="10" s="64" customFormat="1" ht="21" customHeight="1" spans="2:14">
      <c r="B10" s="72"/>
      <c r="C10" s="72"/>
      <c r="D10" s="72"/>
      <c r="E10" s="72"/>
      <c r="F10" s="72"/>
      <c r="G10" s="72"/>
      <c r="H10" s="74" t="s">
        <v>45</v>
      </c>
      <c r="I10" s="74" t="s">
        <v>46</v>
      </c>
      <c r="J10" s="74" t="s">
        <v>45</v>
      </c>
      <c r="K10" s="74" t="s">
        <v>46</v>
      </c>
      <c r="L10" s="74"/>
      <c r="M10" s="93"/>
      <c r="N10" s="64" t="s">
        <v>45</v>
      </c>
    </row>
    <row r="11" ht="21" customHeight="1" spans="1:14">
      <c r="A11" s="64">
        <v>1</v>
      </c>
      <c r="B11" s="72"/>
      <c r="C11" s="72"/>
      <c r="D11" s="72"/>
      <c r="E11" s="72"/>
      <c r="F11" s="72"/>
      <c r="G11" s="72"/>
      <c r="H11" s="72"/>
      <c r="I11" s="94"/>
      <c r="J11" s="72"/>
      <c r="K11" s="72"/>
      <c r="L11" s="72"/>
      <c r="M11" s="95"/>
      <c r="N11" s="65" t="s">
        <v>47</v>
      </c>
    </row>
    <row r="12" ht="21" customHeight="1" spans="1:14">
      <c r="A12" s="64">
        <v>2</v>
      </c>
      <c r="B12" s="72"/>
      <c r="C12" s="72"/>
      <c r="D12" s="72"/>
      <c r="E12" s="72"/>
      <c r="F12" s="72"/>
      <c r="G12" s="72"/>
      <c r="H12" s="72"/>
      <c r="I12" s="94"/>
      <c r="J12" s="72"/>
      <c r="K12" s="72"/>
      <c r="L12" s="72"/>
      <c r="M12" s="95"/>
      <c r="N12" s="65" t="s">
        <v>48</v>
      </c>
    </row>
    <row r="13" ht="21" customHeight="1" spans="1:14">
      <c r="A13" s="64">
        <v>3</v>
      </c>
      <c r="B13" s="72"/>
      <c r="C13" s="72"/>
      <c r="D13" s="72"/>
      <c r="E13" s="72"/>
      <c r="F13" s="72"/>
      <c r="G13" s="72"/>
      <c r="H13" s="72"/>
      <c r="I13" s="94"/>
      <c r="J13" s="72"/>
      <c r="K13" s="72"/>
      <c r="L13" s="72"/>
      <c r="M13" s="95"/>
      <c r="N13" s="65" t="s">
        <v>49</v>
      </c>
    </row>
    <row r="14" ht="21" customHeight="1" spans="1:14">
      <c r="A14" s="64">
        <v>4</v>
      </c>
      <c r="B14" s="72"/>
      <c r="C14" s="72"/>
      <c r="D14" s="72"/>
      <c r="E14" s="72"/>
      <c r="F14" s="72"/>
      <c r="G14" s="72"/>
      <c r="H14" s="72"/>
      <c r="I14" s="94"/>
      <c r="J14" s="72"/>
      <c r="K14" s="72"/>
      <c r="L14" s="72"/>
      <c r="M14" s="95"/>
      <c r="N14" s="65" t="s">
        <v>50</v>
      </c>
    </row>
    <row r="15" ht="21" customHeight="1" spans="1:14">
      <c r="A15" s="64">
        <v>5</v>
      </c>
      <c r="B15" s="72"/>
      <c r="C15" s="72"/>
      <c r="D15" s="72"/>
      <c r="E15" s="72"/>
      <c r="F15" s="72"/>
      <c r="G15" s="72"/>
      <c r="H15" s="72"/>
      <c r="I15" s="94"/>
      <c r="J15" s="72"/>
      <c r="K15" s="72"/>
      <c r="L15" s="72"/>
      <c r="M15" s="95"/>
      <c r="N15" s="65" t="s">
        <v>51</v>
      </c>
    </row>
    <row r="16" ht="21" customHeight="1" spans="1:14">
      <c r="A16" s="64">
        <v>6</v>
      </c>
      <c r="B16" s="72"/>
      <c r="C16" s="72"/>
      <c r="D16" s="72"/>
      <c r="E16" s="72"/>
      <c r="F16" s="72"/>
      <c r="G16" s="72"/>
      <c r="H16" s="72"/>
      <c r="I16" s="94"/>
      <c r="J16" s="72"/>
      <c r="K16" s="72"/>
      <c r="L16" s="72"/>
      <c r="M16" s="95"/>
      <c r="N16" s="65" t="s">
        <v>52</v>
      </c>
    </row>
    <row r="17" ht="21" customHeight="1" spans="1:14">
      <c r="A17" s="64">
        <v>7</v>
      </c>
      <c r="B17" s="72"/>
      <c r="C17" s="72"/>
      <c r="D17" s="72"/>
      <c r="E17" s="72"/>
      <c r="F17" s="72"/>
      <c r="G17" s="72"/>
      <c r="H17" s="72"/>
      <c r="I17" s="94"/>
      <c r="J17" s="72"/>
      <c r="K17" s="72"/>
      <c r="L17" s="72"/>
      <c r="M17" s="95"/>
      <c r="N17" s="65" t="s">
        <v>53</v>
      </c>
    </row>
    <row r="18" ht="21" customHeight="1" spans="1:14">
      <c r="A18" s="64">
        <v>8</v>
      </c>
      <c r="B18" s="72"/>
      <c r="C18" s="72"/>
      <c r="D18" s="72"/>
      <c r="E18" s="72"/>
      <c r="F18" s="72"/>
      <c r="G18" s="72"/>
      <c r="H18" s="72"/>
      <c r="I18" s="94"/>
      <c r="J18" s="72"/>
      <c r="K18" s="72"/>
      <c r="L18" s="72"/>
      <c r="M18" s="95"/>
      <c r="N18" s="65" t="s">
        <v>54</v>
      </c>
    </row>
    <row r="19" ht="21" customHeight="1" spans="1:14">
      <c r="A19" s="64">
        <v>9</v>
      </c>
      <c r="B19" s="72"/>
      <c r="C19" s="72"/>
      <c r="D19" s="72"/>
      <c r="E19" s="72"/>
      <c r="F19" s="72"/>
      <c r="G19" s="72"/>
      <c r="H19" s="72"/>
      <c r="I19" s="94"/>
      <c r="J19" s="72"/>
      <c r="K19" s="72"/>
      <c r="L19" s="72"/>
      <c r="M19" s="95"/>
      <c r="N19" s="65" t="s">
        <v>55</v>
      </c>
    </row>
    <row r="20" ht="21" customHeight="1" spans="1:14">
      <c r="A20" s="64">
        <v>10</v>
      </c>
      <c r="B20" s="72"/>
      <c r="C20" s="72"/>
      <c r="D20" s="72"/>
      <c r="E20" s="72"/>
      <c r="F20" s="72"/>
      <c r="G20" s="72"/>
      <c r="H20" s="72"/>
      <c r="I20" s="94"/>
      <c r="J20" s="72"/>
      <c r="K20" s="72"/>
      <c r="L20" s="72"/>
      <c r="M20" s="95"/>
      <c r="N20" s="65" t="s">
        <v>56</v>
      </c>
    </row>
    <row r="21" ht="21" customHeight="1" spans="1:13">
      <c r="A21" s="64">
        <v>11</v>
      </c>
      <c r="B21" s="72"/>
      <c r="C21" s="72"/>
      <c r="D21" s="72"/>
      <c r="E21" s="72"/>
      <c r="F21" s="72"/>
      <c r="G21" s="72"/>
      <c r="H21" s="72"/>
      <c r="I21" s="94"/>
      <c r="J21" s="72"/>
      <c r="K21" s="72"/>
      <c r="L21" s="72"/>
      <c r="M21" s="95"/>
    </row>
    <row r="22" ht="21" customHeight="1" spans="1:13">
      <c r="A22" s="64">
        <v>12</v>
      </c>
      <c r="B22" s="72"/>
      <c r="C22" s="72"/>
      <c r="D22" s="72"/>
      <c r="E22" s="72"/>
      <c r="F22" s="72"/>
      <c r="G22" s="72"/>
      <c r="H22" s="72"/>
      <c r="I22" s="94"/>
      <c r="J22" s="72"/>
      <c r="K22" s="72"/>
      <c r="L22" s="72"/>
      <c r="M22" s="95"/>
    </row>
    <row r="23" ht="21" customHeight="1" spans="1:13">
      <c r="A23" s="64">
        <v>13</v>
      </c>
      <c r="B23" s="72"/>
      <c r="C23" s="72"/>
      <c r="D23" s="72"/>
      <c r="E23" s="72"/>
      <c r="F23" s="72"/>
      <c r="G23" s="72"/>
      <c r="H23" s="72"/>
      <c r="I23" s="94"/>
      <c r="J23" s="72"/>
      <c r="K23" s="72"/>
      <c r="L23" s="72"/>
      <c r="M23" s="95"/>
    </row>
    <row r="24" ht="21" customHeight="1" spans="1:13">
      <c r="A24" s="64">
        <v>14</v>
      </c>
      <c r="B24" s="72"/>
      <c r="C24" s="72"/>
      <c r="D24" s="72"/>
      <c r="E24" s="72"/>
      <c r="F24" s="72"/>
      <c r="G24" s="72"/>
      <c r="H24" s="72"/>
      <c r="I24" s="94"/>
      <c r="J24" s="72"/>
      <c r="K24" s="72"/>
      <c r="L24" s="72"/>
      <c r="M24" s="95"/>
    </row>
    <row r="25" ht="21" customHeight="1" spans="1:13">
      <c r="A25" s="64">
        <v>15</v>
      </c>
      <c r="B25" s="72"/>
      <c r="C25" s="72"/>
      <c r="D25" s="72"/>
      <c r="E25" s="72"/>
      <c r="F25" s="72"/>
      <c r="G25" s="72"/>
      <c r="H25" s="72"/>
      <c r="I25" s="94"/>
      <c r="J25" s="72"/>
      <c r="K25" s="72"/>
      <c r="L25" s="72"/>
      <c r="M25" s="95"/>
    </row>
    <row r="26" ht="21" customHeight="1" spans="1:13">
      <c r="A26" s="64">
        <v>16</v>
      </c>
      <c r="B26" s="72"/>
      <c r="C26" s="72"/>
      <c r="D26" s="72"/>
      <c r="E26" s="72"/>
      <c r="F26" s="72"/>
      <c r="G26" s="72"/>
      <c r="H26" s="72"/>
      <c r="I26" s="94"/>
      <c r="J26" s="72"/>
      <c r="K26" s="72"/>
      <c r="L26" s="72"/>
      <c r="M26" s="95"/>
    </row>
    <row r="27" ht="21" customHeight="1" spans="1:13">
      <c r="A27" s="64">
        <v>17</v>
      </c>
      <c r="B27" s="72"/>
      <c r="C27" s="72"/>
      <c r="D27" s="72"/>
      <c r="E27" s="72"/>
      <c r="F27" s="72"/>
      <c r="G27" s="72"/>
      <c r="H27" s="72"/>
      <c r="I27" s="94"/>
      <c r="J27" s="72"/>
      <c r="K27" s="72"/>
      <c r="L27" s="72"/>
      <c r="M27" s="95"/>
    </row>
    <row r="28" ht="21" customHeight="1" spans="1:13">
      <c r="A28" s="64">
        <v>18</v>
      </c>
      <c r="B28" s="72"/>
      <c r="C28" s="72"/>
      <c r="D28" s="72"/>
      <c r="E28" s="72"/>
      <c r="F28" s="72"/>
      <c r="G28" s="72"/>
      <c r="H28" s="72"/>
      <c r="I28" s="94"/>
      <c r="J28" s="72"/>
      <c r="K28" s="72"/>
      <c r="L28" s="72"/>
      <c r="M28" s="95"/>
    </row>
    <row r="29" ht="21" customHeight="1" spans="1:13">
      <c r="A29" s="64">
        <v>19</v>
      </c>
      <c r="B29" s="72"/>
      <c r="C29" s="72"/>
      <c r="D29" s="72"/>
      <c r="E29" s="72"/>
      <c r="F29" s="72"/>
      <c r="G29" s="72"/>
      <c r="H29" s="72"/>
      <c r="I29" s="94"/>
      <c r="J29" s="72"/>
      <c r="K29" s="72"/>
      <c r="L29" s="72"/>
      <c r="M29" s="95"/>
    </row>
    <row r="30" ht="21" customHeight="1" spans="1:13">
      <c r="A30" s="64">
        <v>20</v>
      </c>
      <c r="B30" s="72"/>
      <c r="C30" s="72"/>
      <c r="D30" s="72"/>
      <c r="E30" s="72"/>
      <c r="F30" s="72"/>
      <c r="G30" s="72"/>
      <c r="H30" s="72"/>
      <c r="I30" s="94"/>
      <c r="J30" s="72"/>
      <c r="K30" s="72"/>
      <c r="L30" s="72"/>
      <c r="M30" s="95"/>
    </row>
    <row r="31" ht="21" customHeight="1" spans="1:13">
      <c r="A31" s="64">
        <v>21</v>
      </c>
      <c r="B31" s="72"/>
      <c r="C31" s="72"/>
      <c r="D31" s="72"/>
      <c r="E31" s="72"/>
      <c r="F31" s="72"/>
      <c r="G31" s="72"/>
      <c r="H31" s="72"/>
      <c r="I31" s="94"/>
      <c r="J31" s="72"/>
      <c r="K31" s="72"/>
      <c r="L31" s="72"/>
      <c r="M31" s="95"/>
    </row>
    <row r="32" ht="21" customHeight="1" spans="1:12">
      <c r="A32" s="64">
        <v>22</v>
      </c>
      <c r="B32" s="72"/>
      <c r="C32" s="72"/>
      <c r="D32" s="72"/>
      <c r="E32" s="72"/>
      <c r="F32" s="72"/>
      <c r="G32" s="72"/>
      <c r="H32" s="72"/>
      <c r="I32" s="94"/>
      <c r="J32" s="72"/>
      <c r="K32" s="72"/>
      <c r="L32" s="72"/>
    </row>
    <row r="33" ht="21" customHeight="1" spans="1:13">
      <c r="A33" s="64">
        <v>23</v>
      </c>
      <c r="B33" s="72"/>
      <c r="C33" s="72"/>
      <c r="D33" s="72"/>
      <c r="E33" s="72"/>
      <c r="F33" s="72"/>
      <c r="G33" s="72"/>
      <c r="H33" s="72"/>
      <c r="I33" s="94"/>
      <c r="J33" s="72"/>
      <c r="K33" s="72"/>
      <c r="L33" s="72"/>
      <c r="M33" s="95"/>
    </row>
    <row r="34" ht="21" customHeight="1" spans="1:13">
      <c r="A34" s="64">
        <v>24</v>
      </c>
      <c r="B34" s="72"/>
      <c r="C34" s="72"/>
      <c r="D34" s="72"/>
      <c r="E34" s="72"/>
      <c r="F34" s="72"/>
      <c r="G34" s="72"/>
      <c r="H34" s="72"/>
      <c r="I34" s="94"/>
      <c r="J34" s="72"/>
      <c r="K34" s="72"/>
      <c r="L34" s="72"/>
      <c r="M34" s="95"/>
    </row>
    <row r="35" ht="21" customHeight="1" spans="1:13">
      <c r="A35" s="64">
        <v>25</v>
      </c>
      <c r="B35" s="72"/>
      <c r="C35" s="72"/>
      <c r="D35" s="72"/>
      <c r="E35" s="72"/>
      <c r="F35" s="72"/>
      <c r="G35" s="72"/>
      <c r="H35" s="72"/>
      <c r="I35" s="94"/>
      <c r="J35" s="72"/>
      <c r="K35" s="72"/>
      <c r="L35" s="72"/>
      <c r="M35" s="95"/>
    </row>
    <row r="36" ht="21" customHeight="1" spans="1:12">
      <c r="A36" s="64">
        <v>26</v>
      </c>
      <c r="B36" s="72"/>
      <c r="C36" s="72"/>
      <c r="D36" s="72"/>
      <c r="E36" s="72"/>
      <c r="F36" s="72"/>
      <c r="G36" s="72"/>
      <c r="H36" s="72"/>
      <c r="I36" s="94"/>
      <c r="J36" s="72"/>
      <c r="K36" s="72"/>
      <c r="L36" s="72"/>
    </row>
    <row r="37" ht="21" customHeight="1" spans="1:12">
      <c r="A37" s="64">
        <v>27</v>
      </c>
      <c r="B37" s="72"/>
      <c r="C37" s="72"/>
      <c r="D37" s="72"/>
      <c r="E37" s="72"/>
      <c r="F37" s="72"/>
      <c r="G37" s="72"/>
      <c r="H37" s="72"/>
      <c r="I37" s="94"/>
      <c r="J37" s="72"/>
      <c r="K37" s="72"/>
      <c r="L37" s="72"/>
    </row>
    <row r="38" ht="21" customHeight="1" spans="1:13">
      <c r="A38" s="64">
        <v>28</v>
      </c>
      <c r="B38" s="72"/>
      <c r="C38" s="72"/>
      <c r="D38" s="72"/>
      <c r="E38" s="72"/>
      <c r="F38" s="72"/>
      <c r="G38" s="72"/>
      <c r="H38" s="72"/>
      <c r="I38" s="94"/>
      <c r="J38" s="72"/>
      <c r="K38" s="72"/>
      <c r="L38" s="72"/>
      <c r="M38" s="95"/>
    </row>
    <row r="39" ht="21" customHeight="1" spans="1:13">
      <c r="A39" s="64">
        <v>29</v>
      </c>
      <c r="B39" s="72"/>
      <c r="C39" s="72"/>
      <c r="D39" s="72"/>
      <c r="E39" s="72"/>
      <c r="F39" s="72"/>
      <c r="G39" s="72"/>
      <c r="H39" s="72"/>
      <c r="I39" s="94"/>
      <c r="J39" s="72"/>
      <c r="K39" s="72"/>
      <c r="L39" s="72"/>
      <c r="M39" s="95"/>
    </row>
    <row r="40" ht="21" customHeight="1" spans="1:13">
      <c r="A40" s="64">
        <v>30</v>
      </c>
      <c r="B40" s="72"/>
      <c r="C40" s="72"/>
      <c r="D40" s="72"/>
      <c r="E40" s="72"/>
      <c r="F40" s="72"/>
      <c r="G40" s="72"/>
      <c r="H40" s="72"/>
      <c r="I40" s="94"/>
      <c r="J40" s="72"/>
      <c r="K40" s="72"/>
      <c r="L40" s="72"/>
      <c r="M40" s="95"/>
    </row>
    <row r="41" ht="21" customHeight="1" spans="2:12">
      <c r="B41" s="76"/>
      <c r="C41" s="77"/>
      <c r="D41" s="77"/>
      <c r="E41" s="77"/>
      <c r="F41" s="77"/>
      <c r="G41" s="78"/>
      <c r="H41" s="79">
        <f>COUNTA(H11:H40)</f>
        <v>0</v>
      </c>
      <c r="I41" s="96"/>
      <c r="J41" s="79">
        <f>COUNTA(J11:J40)</f>
        <v>0</v>
      </c>
      <c r="K41" s="79"/>
      <c r="L41" s="79">
        <f>COUNTA(L11:L40)</f>
        <v>0</v>
      </c>
    </row>
    <row r="42" ht="21" customHeight="1" spans="2:12">
      <c r="B42" s="80" t="s">
        <v>57</v>
      </c>
      <c r="C42" s="81"/>
      <c r="D42" s="81"/>
      <c r="E42" s="82" t="s">
        <v>58</v>
      </c>
      <c r="F42" s="81"/>
      <c r="G42" s="81"/>
      <c r="H42" s="83"/>
      <c r="I42" s="81"/>
      <c r="J42" s="81" t="s">
        <v>59</v>
      </c>
      <c r="K42" s="81"/>
      <c r="L42" s="81"/>
    </row>
    <row r="43" ht="21" customHeight="1" spans="2:12">
      <c r="B43" s="84">
        <f>+H41+J41</f>
        <v>0</v>
      </c>
      <c r="C43" s="85" t="s">
        <v>60</v>
      </c>
      <c r="D43" s="86">
        <f>+B43*500</f>
        <v>0</v>
      </c>
      <c r="E43" s="87">
        <f>COUNTIF(L41:L41,"&gt;=4")</f>
        <v>0</v>
      </c>
      <c r="F43" s="88" t="s">
        <v>60</v>
      </c>
      <c r="G43" s="88"/>
      <c r="H43" s="89">
        <f>+E43*500</f>
        <v>0</v>
      </c>
      <c r="I43" s="99"/>
      <c r="J43" s="86">
        <f>D43+H43</f>
        <v>0</v>
      </c>
      <c r="K43" s="99"/>
      <c r="L43" s="99"/>
    </row>
  </sheetData>
  <mergeCells count="15">
    <mergeCell ref="A2:L2"/>
    <mergeCell ref="H4:K4"/>
    <mergeCell ref="H5:K5"/>
    <mergeCell ref="H6:K6"/>
    <mergeCell ref="I7:K7"/>
    <mergeCell ref="H9:I9"/>
    <mergeCell ref="J9:K9"/>
    <mergeCell ref="F43:G43"/>
    <mergeCell ref="B9:B10"/>
    <mergeCell ref="C9:C10"/>
    <mergeCell ref="D9:D10"/>
    <mergeCell ref="E9:E10"/>
    <mergeCell ref="F9:F10"/>
    <mergeCell ref="G9:G10"/>
    <mergeCell ref="L9:L10"/>
  </mergeCells>
  <dataValidations count="2">
    <dataValidation allowBlank="1" showInputMessage="1" showErrorMessage="1" sqref="D11:D40"/>
    <dataValidation type="list" allowBlank="1" showInputMessage="1" showErrorMessage="1" sqref="H11:H40 J11:J40">
      <formula1>$N$11:$N$20</formula1>
    </dataValidation>
  </dataValidations>
  <pageMargins left="0.708661417322835" right="0.708661417322835" top="0.15748031496063" bottom="0.15748031496063" header="0.31496062992126" footer="0.31496062992126"/>
  <pageSetup paperSize="9" scale="8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N377"/>
  <sheetViews>
    <sheetView view="pageBreakPreview" zoomScaleNormal="100" workbookViewId="0">
      <selection activeCell="G8" sqref="G8"/>
    </sheetView>
  </sheetViews>
  <sheetFormatPr defaultColWidth="9" defaultRowHeight="18.75"/>
  <cols>
    <col min="1" max="1" width="1.375" style="100" customWidth="1"/>
    <col min="2" max="2" width="3.875" style="100" customWidth="1"/>
    <col min="3" max="3" width="4.375" style="100" customWidth="1"/>
    <col min="4" max="4" width="12.75" style="100" customWidth="1"/>
    <col min="5" max="5" width="3.25" style="100" customWidth="1"/>
    <col min="6" max="6" width="9" style="100"/>
    <col min="7" max="8" width="8" style="100" customWidth="1"/>
    <col min="9" max="9" width="3.875" style="100" customWidth="1"/>
    <col min="10" max="10" width="4.375" style="100" customWidth="1"/>
    <col min="11" max="11" width="12.75" style="100" customWidth="1"/>
    <col min="12" max="12" width="3.25" style="100" customWidth="1"/>
    <col min="13" max="13" width="9" style="100"/>
    <col min="14" max="14" width="1.375" style="100" customWidth="1"/>
    <col min="15" max="256" width="9" style="100"/>
    <col min="257" max="257" width="3.375" style="100" customWidth="1"/>
    <col min="258" max="258" width="3.875" style="100" customWidth="1"/>
    <col min="259" max="259" width="4.375" style="100" customWidth="1"/>
    <col min="260" max="260" width="12.75" style="100" customWidth="1"/>
    <col min="261" max="261" width="3.25" style="100" customWidth="1"/>
    <col min="262" max="262" width="9" style="100"/>
    <col min="263" max="264" width="3.375" style="100" customWidth="1"/>
    <col min="265" max="265" width="3.875" style="100" customWidth="1"/>
    <col min="266" max="266" width="4.375" style="100" customWidth="1"/>
    <col min="267" max="267" width="12.75" style="100" customWidth="1"/>
    <col min="268" max="268" width="3.25" style="100" customWidth="1"/>
    <col min="269" max="269" width="9" style="100"/>
    <col min="270" max="270" width="3.375" style="100" customWidth="1"/>
    <col min="271" max="512" width="9" style="100"/>
    <col min="513" max="513" width="3.375" style="100" customWidth="1"/>
    <col min="514" max="514" width="3.875" style="100" customWidth="1"/>
    <col min="515" max="515" width="4.375" style="100" customWidth="1"/>
    <col min="516" max="516" width="12.75" style="100" customWidth="1"/>
    <col min="517" max="517" width="3.25" style="100" customWidth="1"/>
    <col min="518" max="518" width="9" style="100"/>
    <col min="519" max="520" width="3.375" style="100" customWidth="1"/>
    <col min="521" max="521" width="3.875" style="100" customWidth="1"/>
    <col min="522" max="522" width="4.375" style="100" customWidth="1"/>
    <col min="523" max="523" width="12.75" style="100" customWidth="1"/>
    <col min="524" max="524" width="3.25" style="100" customWidth="1"/>
    <col min="525" max="525" width="9" style="100"/>
    <col min="526" max="526" width="3.375" style="100" customWidth="1"/>
    <col min="527" max="768" width="9" style="100"/>
    <col min="769" max="769" width="3.375" style="100" customWidth="1"/>
    <col min="770" max="770" width="3.875" style="100" customWidth="1"/>
    <col min="771" max="771" width="4.375" style="100" customWidth="1"/>
    <col min="772" max="772" width="12.75" style="100" customWidth="1"/>
    <col min="773" max="773" width="3.25" style="100" customWidth="1"/>
    <col min="774" max="774" width="9" style="100"/>
    <col min="775" max="776" width="3.375" style="100" customWidth="1"/>
    <col min="777" max="777" width="3.875" style="100" customWidth="1"/>
    <col min="778" max="778" width="4.375" style="100" customWidth="1"/>
    <col min="779" max="779" width="12.75" style="100" customWidth="1"/>
    <col min="780" max="780" width="3.25" style="100" customWidth="1"/>
    <col min="781" max="781" width="9" style="100"/>
    <col min="782" max="782" width="3.375" style="100" customWidth="1"/>
    <col min="783" max="1024" width="9" style="100"/>
    <col min="1025" max="1025" width="3.375" style="100" customWidth="1"/>
    <col min="1026" max="1026" width="3.875" style="100" customWidth="1"/>
    <col min="1027" max="1027" width="4.375" style="100" customWidth="1"/>
    <col min="1028" max="1028" width="12.75" style="100" customWidth="1"/>
    <col min="1029" max="1029" width="3.25" style="100" customWidth="1"/>
    <col min="1030" max="1030" width="9" style="100"/>
    <col min="1031" max="1032" width="3.375" style="100" customWidth="1"/>
    <col min="1033" max="1033" width="3.875" style="100" customWidth="1"/>
    <col min="1034" max="1034" width="4.375" style="100" customWidth="1"/>
    <col min="1035" max="1035" width="12.75" style="100" customWidth="1"/>
    <col min="1036" max="1036" width="3.25" style="100" customWidth="1"/>
    <col min="1037" max="1037" width="9" style="100"/>
    <col min="1038" max="1038" width="3.375" style="100" customWidth="1"/>
    <col min="1039" max="1280" width="9" style="100"/>
    <col min="1281" max="1281" width="3.375" style="100" customWidth="1"/>
    <col min="1282" max="1282" width="3.875" style="100" customWidth="1"/>
    <col min="1283" max="1283" width="4.375" style="100" customWidth="1"/>
    <col min="1284" max="1284" width="12.75" style="100" customWidth="1"/>
    <col min="1285" max="1285" width="3.25" style="100" customWidth="1"/>
    <col min="1286" max="1286" width="9" style="100"/>
    <col min="1287" max="1288" width="3.375" style="100" customWidth="1"/>
    <col min="1289" max="1289" width="3.875" style="100" customWidth="1"/>
    <col min="1290" max="1290" width="4.375" style="100" customWidth="1"/>
    <col min="1291" max="1291" width="12.75" style="100" customWidth="1"/>
    <col min="1292" max="1292" width="3.25" style="100" customWidth="1"/>
    <col min="1293" max="1293" width="9" style="100"/>
    <col min="1294" max="1294" width="3.375" style="100" customWidth="1"/>
    <col min="1295" max="1536" width="9" style="100"/>
    <col min="1537" max="1537" width="3.375" style="100" customWidth="1"/>
    <col min="1538" max="1538" width="3.875" style="100" customWidth="1"/>
    <col min="1539" max="1539" width="4.375" style="100" customWidth="1"/>
    <col min="1540" max="1540" width="12.75" style="100" customWidth="1"/>
    <col min="1541" max="1541" width="3.25" style="100" customWidth="1"/>
    <col min="1542" max="1542" width="9" style="100"/>
    <col min="1543" max="1544" width="3.375" style="100" customWidth="1"/>
    <col min="1545" max="1545" width="3.875" style="100" customWidth="1"/>
    <col min="1546" max="1546" width="4.375" style="100" customWidth="1"/>
    <col min="1547" max="1547" width="12.75" style="100" customWidth="1"/>
    <col min="1548" max="1548" width="3.25" style="100" customWidth="1"/>
    <col min="1549" max="1549" width="9" style="100"/>
    <col min="1550" max="1550" width="3.375" style="100" customWidth="1"/>
    <col min="1551" max="1792" width="9" style="100"/>
    <col min="1793" max="1793" width="3.375" style="100" customWidth="1"/>
    <col min="1794" max="1794" width="3.875" style="100" customWidth="1"/>
    <col min="1795" max="1795" width="4.375" style="100" customWidth="1"/>
    <col min="1796" max="1796" width="12.75" style="100" customWidth="1"/>
    <col min="1797" max="1797" width="3.25" style="100" customWidth="1"/>
    <col min="1798" max="1798" width="9" style="100"/>
    <col min="1799" max="1800" width="3.375" style="100" customWidth="1"/>
    <col min="1801" max="1801" width="3.875" style="100" customWidth="1"/>
    <col min="1802" max="1802" width="4.375" style="100" customWidth="1"/>
    <col min="1803" max="1803" width="12.75" style="100" customWidth="1"/>
    <col min="1804" max="1804" width="3.25" style="100" customWidth="1"/>
    <col min="1805" max="1805" width="9" style="100"/>
    <col min="1806" max="1806" width="3.375" style="100" customWidth="1"/>
    <col min="1807" max="2048" width="9" style="100"/>
    <col min="2049" max="2049" width="3.375" style="100" customWidth="1"/>
    <col min="2050" max="2050" width="3.875" style="100" customWidth="1"/>
    <col min="2051" max="2051" width="4.375" style="100" customWidth="1"/>
    <col min="2052" max="2052" width="12.75" style="100" customWidth="1"/>
    <col min="2053" max="2053" width="3.25" style="100" customWidth="1"/>
    <col min="2054" max="2054" width="9" style="100"/>
    <col min="2055" max="2056" width="3.375" style="100" customWidth="1"/>
    <col min="2057" max="2057" width="3.875" style="100" customWidth="1"/>
    <col min="2058" max="2058" width="4.375" style="100" customWidth="1"/>
    <col min="2059" max="2059" width="12.75" style="100" customWidth="1"/>
    <col min="2060" max="2060" width="3.25" style="100" customWidth="1"/>
    <col min="2061" max="2061" width="9" style="100"/>
    <col min="2062" max="2062" width="3.375" style="100" customWidth="1"/>
    <col min="2063" max="2304" width="9" style="100"/>
    <col min="2305" max="2305" width="3.375" style="100" customWidth="1"/>
    <col min="2306" max="2306" width="3.875" style="100" customWidth="1"/>
    <col min="2307" max="2307" width="4.375" style="100" customWidth="1"/>
    <col min="2308" max="2308" width="12.75" style="100" customWidth="1"/>
    <col min="2309" max="2309" width="3.25" style="100" customWidth="1"/>
    <col min="2310" max="2310" width="9" style="100"/>
    <col min="2311" max="2312" width="3.375" style="100" customWidth="1"/>
    <col min="2313" max="2313" width="3.875" style="100" customWidth="1"/>
    <col min="2314" max="2314" width="4.375" style="100" customWidth="1"/>
    <col min="2315" max="2315" width="12.75" style="100" customWidth="1"/>
    <col min="2316" max="2316" width="3.25" style="100" customWidth="1"/>
    <col min="2317" max="2317" width="9" style="100"/>
    <col min="2318" max="2318" width="3.375" style="100" customWidth="1"/>
    <col min="2319" max="2560" width="9" style="100"/>
    <col min="2561" max="2561" width="3.375" style="100" customWidth="1"/>
    <col min="2562" max="2562" width="3.875" style="100" customWidth="1"/>
    <col min="2563" max="2563" width="4.375" style="100" customWidth="1"/>
    <col min="2564" max="2564" width="12.75" style="100" customWidth="1"/>
    <col min="2565" max="2565" width="3.25" style="100" customWidth="1"/>
    <col min="2566" max="2566" width="9" style="100"/>
    <col min="2567" max="2568" width="3.375" style="100" customWidth="1"/>
    <col min="2569" max="2569" width="3.875" style="100" customWidth="1"/>
    <col min="2570" max="2570" width="4.375" style="100" customWidth="1"/>
    <col min="2571" max="2571" width="12.75" style="100" customWidth="1"/>
    <col min="2572" max="2572" width="3.25" style="100" customWidth="1"/>
    <col min="2573" max="2573" width="9" style="100"/>
    <col min="2574" max="2574" width="3.375" style="100" customWidth="1"/>
    <col min="2575" max="2816" width="9" style="100"/>
    <col min="2817" max="2817" width="3.375" style="100" customWidth="1"/>
    <col min="2818" max="2818" width="3.875" style="100" customWidth="1"/>
    <col min="2819" max="2819" width="4.375" style="100" customWidth="1"/>
    <col min="2820" max="2820" width="12.75" style="100" customWidth="1"/>
    <col min="2821" max="2821" width="3.25" style="100" customWidth="1"/>
    <col min="2822" max="2822" width="9" style="100"/>
    <col min="2823" max="2824" width="3.375" style="100" customWidth="1"/>
    <col min="2825" max="2825" width="3.875" style="100" customWidth="1"/>
    <col min="2826" max="2826" width="4.375" style="100" customWidth="1"/>
    <col min="2827" max="2827" width="12.75" style="100" customWidth="1"/>
    <col min="2828" max="2828" width="3.25" style="100" customWidth="1"/>
    <col min="2829" max="2829" width="9" style="100"/>
    <col min="2830" max="2830" width="3.375" style="100" customWidth="1"/>
    <col min="2831" max="3072" width="9" style="100"/>
    <col min="3073" max="3073" width="3.375" style="100" customWidth="1"/>
    <col min="3074" max="3074" width="3.875" style="100" customWidth="1"/>
    <col min="3075" max="3075" width="4.375" style="100" customWidth="1"/>
    <col min="3076" max="3076" width="12.75" style="100" customWidth="1"/>
    <col min="3077" max="3077" width="3.25" style="100" customWidth="1"/>
    <col min="3078" max="3078" width="9" style="100"/>
    <col min="3079" max="3080" width="3.375" style="100" customWidth="1"/>
    <col min="3081" max="3081" width="3.875" style="100" customWidth="1"/>
    <col min="3082" max="3082" width="4.375" style="100" customWidth="1"/>
    <col min="3083" max="3083" width="12.75" style="100" customWidth="1"/>
    <col min="3084" max="3084" width="3.25" style="100" customWidth="1"/>
    <col min="3085" max="3085" width="9" style="100"/>
    <col min="3086" max="3086" width="3.375" style="100" customWidth="1"/>
    <col min="3087" max="3328" width="9" style="100"/>
    <col min="3329" max="3329" width="3.375" style="100" customWidth="1"/>
    <col min="3330" max="3330" width="3.875" style="100" customWidth="1"/>
    <col min="3331" max="3331" width="4.375" style="100" customWidth="1"/>
    <col min="3332" max="3332" width="12.75" style="100" customWidth="1"/>
    <col min="3333" max="3333" width="3.25" style="100" customWidth="1"/>
    <col min="3334" max="3334" width="9" style="100"/>
    <col min="3335" max="3336" width="3.375" style="100" customWidth="1"/>
    <col min="3337" max="3337" width="3.875" style="100" customWidth="1"/>
    <col min="3338" max="3338" width="4.375" style="100" customWidth="1"/>
    <col min="3339" max="3339" width="12.75" style="100" customWidth="1"/>
    <col min="3340" max="3340" width="3.25" style="100" customWidth="1"/>
    <col min="3341" max="3341" width="9" style="100"/>
    <col min="3342" max="3342" width="3.375" style="100" customWidth="1"/>
    <col min="3343" max="3584" width="9" style="100"/>
    <col min="3585" max="3585" width="3.375" style="100" customWidth="1"/>
    <col min="3586" max="3586" width="3.875" style="100" customWidth="1"/>
    <col min="3587" max="3587" width="4.375" style="100" customWidth="1"/>
    <col min="3588" max="3588" width="12.75" style="100" customWidth="1"/>
    <col min="3589" max="3589" width="3.25" style="100" customWidth="1"/>
    <col min="3590" max="3590" width="9" style="100"/>
    <col min="3591" max="3592" width="3.375" style="100" customWidth="1"/>
    <col min="3593" max="3593" width="3.875" style="100" customWidth="1"/>
    <col min="3594" max="3594" width="4.375" style="100" customWidth="1"/>
    <col min="3595" max="3595" width="12.75" style="100" customWidth="1"/>
    <col min="3596" max="3596" width="3.25" style="100" customWidth="1"/>
    <col min="3597" max="3597" width="9" style="100"/>
    <col min="3598" max="3598" width="3.375" style="100" customWidth="1"/>
    <col min="3599" max="3840" width="9" style="100"/>
    <col min="3841" max="3841" width="3.375" style="100" customWidth="1"/>
    <col min="3842" max="3842" width="3.875" style="100" customWidth="1"/>
    <col min="3843" max="3843" width="4.375" style="100" customWidth="1"/>
    <col min="3844" max="3844" width="12.75" style="100" customWidth="1"/>
    <col min="3845" max="3845" width="3.25" style="100" customWidth="1"/>
    <col min="3846" max="3846" width="9" style="100"/>
    <col min="3847" max="3848" width="3.375" style="100" customWidth="1"/>
    <col min="3849" max="3849" width="3.875" style="100" customWidth="1"/>
    <col min="3850" max="3850" width="4.375" style="100" customWidth="1"/>
    <col min="3851" max="3851" width="12.75" style="100" customWidth="1"/>
    <col min="3852" max="3852" width="3.25" style="100" customWidth="1"/>
    <col min="3853" max="3853" width="9" style="100"/>
    <col min="3854" max="3854" width="3.375" style="100" customWidth="1"/>
    <col min="3855" max="4096" width="9" style="100"/>
    <col min="4097" max="4097" width="3.375" style="100" customWidth="1"/>
    <col min="4098" max="4098" width="3.875" style="100" customWidth="1"/>
    <col min="4099" max="4099" width="4.375" style="100" customWidth="1"/>
    <col min="4100" max="4100" width="12.75" style="100" customWidth="1"/>
    <col min="4101" max="4101" width="3.25" style="100" customWidth="1"/>
    <col min="4102" max="4102" width="9" style="100"/>
    <col min="4103" max="4104" width="3.375" style="100" customWidth="1"/>
    <col min="4105" max="4105" width="3.875" style="100" customWidth="1"/>
    <col min="4106" max="4106" width="4.375" style="100" customWidth="1"/>
    <col min="4107" max="4107" width="12.75" style="100" customWidth="1"/>
    <col min="4108" max="4108" width="3.25" style="100" customWidth="1"/>
    <col min="4109" max="4109" width="9" style="100"/>
    <col min="4110" max="4110" width="3.375" style="100" customWidth="1"/>
    <col min="4111" max="4352" width="9" style="100"/>
    <col min="4353" max="4353" width="3.375" style="100" customWidth="1"/>
    <col min="4354" max="4354" width="3.875" style="100" customWidth="1"/>
    <col min="4355" max="4355" width="4.375" style="100" customWidth="1"/>
    <col min="4356" max="4356" width="12.75" style="100" customWidth="1"/>
    <col min="4357" max="4357" width="3.25" style="100" customWidth="1"/>
    <col min="4358" max="4358" width="9" style="100"/>
    <col min="4359" max="4360" width="3.375" style="100" customWidth="1"/>
    <col min="4361" max="4361" width="3.875" style="100" customWidth="1"/>
    <col min="4362" max="4362" width="4.375" style="100" customWidth="1"/>
    <col min="4363" max="4363" width="12.75" style="100" customWidth="1"/>
    <col min="4364" max="4364" width="3.25" style="100" customWidth="1"/>
    <col min="4365" max="4365" width="9" style="100"/>
    <col min="4366" max="4366" width="3.375" style="100" customWidth="1"/>
    <col min="4367" max="4608" width="9" style="100"/>
    <col min="4609" max="4609" width="3.375" style="100" customWidth="1"/>
    <col min="4610" max="4610" width="3.875" style="100" customWidth="1"/>
    <col min="4611" max="4611" width="4.375" style="100" customWidth="1"/>
    <col min="4612" max="4612" width="12.75" style="100" customWidth="1"/>
    <col min="4613" max="4613" width="3.25" style="100" customWidth="1"/>
    <col min="4614" max="4614" width="9" style="100"/>
    <col min="4615" max="4616" width="3.375" style="100" customWidth="1"/>
    <col min="4617" max="4617" width="3.875" style="100" customWidth="1"/>
    <col min="4618" max="4618" width="4.375" style="100" customWidth="1"/>
    <col min="4619" max="4619" width="12.75" style="100" customWidth="1"/>
    <col min="4620" max="4620" width="3.25" style="100" customWidth="1"/>
    <col min="4621" max="4621" width="9" style="100"/>
    <col min="4622" max="4622" width="3.375" style="100" customWidth="1"/>
    <col min="4623" max="4864" width="9" style="100"/>
    <col min="4865" max="4865" width="3.375" style="100" customWidth="1"/>
    <col min="4866" max="4866" width="3.875" style="100" customWidth="1"/>
    <col min="4867" max="4867" width="4.375" style="100" customWidth="1"/>
    <col min="4868" max="4868" width="12.75" style="100" customWidth="1"/>
    <col min="4869" max="4869" width="3.25" style="100" customWidth="1"/>
    <col min="4870" max="4870" width="9" style="100"/>
    <col min="4871" max="4872" width="3.375" style="100" customWidth="1"/>
    <col min="4873" max="4873" width="3.875" style="100" customWidth="1"/>
    <col min="4874" max="4874" width="4.375" style="100" customWidth="1"/>
    <col min="4875" max="4875" width="12.75" style="100" customWidth="1"/>
    <col min="4876" max="4876" width="3.25" style="100" customWidth="1"/>
    <col min="4877" max="4877" width="9" style="100"/>
    <col min="4878" max="4878" width="3.375" style="100" customWidth="1"/>
    <col min="4879" max="5120" width="9" style="100"/>
    <col min="5121" max="5121" width="3.375" style="100" customWidth="1"/>
    <col min="5122" max="5122" width="3.875" style="100" customWidth="1"/>
    <col min="5123" max="5123" width="4.375" style="100" customWidth="1"/>
    <col min="5124" max="5124" width="12.75" style="100" customWidth="1"/>
    <col min="5125" max="5125" width="3.25" style="100" customWidth="1"/>
    <col min="5126" max="5126" width="9" style="100"/>
    <col min="5127" max="5128" width="3.375" style="100" customWidth="1"/>
    <col min="5129" max="5129" width="3.875" style="100" customWidth="1"/>
    <col min="5130" max="5130" width="4.375" style="100" customWidth="1"/>
    <col min="5131" max="5131" width="12.75" style="100" customWidth="1"/>
    <col min="5132" max="5132" width="3.25" style="100" customWidth="1"/>
    <col min="5133" max="5133" width="9" style="100"/>
    <col min="5134" max="5134" width="3.375" style="100" customWidth="1"/>
    <col min="5135" max="5376" width="9" style="100"/>
    <col min="5377" max="5377" width="3.375" style="100" customWidth="1"/>
    <col min="5378" max="5378" width="3.875" style="100" customWidth="1"/>
    <col min="5379" max="5379" width="4.375" style="100" customWidth="1"/>
    <col min="5380" max="5380" width="12.75" style="100" customWidth="1"/>
    <col min="5381" max="5381" width="3.25" style="100" customWidth="1"/>
    <col min="5382" max="5382" width="9" style="100"/>
    <col min="5383" max="5384" width="3.375" style="100" customWidth="1"/>
    <col min="5385" max="5385" width="3.875" style="100" customWidth="1"/>
    <col min="5386" max="5386" width="4.375" style="100" customWidth="1"/>
    <col min="5387" max="5387" width="12.75" style="100" customWidth="1"/>
    <col min="5388" max="5388" width="3.25" style="100" customWidth="1"/>
    <col min="5389" max="5389" width="9" style="100"/>
    <col min="5390" max="5390" width="3.375" style="100" customWidth="1"/>
    <col min="5391" max="5632" width="9" style="100"/>
    <col min="5633" max="5633" width="3.375" style="100" customWidth="1"/>
    <col min="5634" max="5634" width="3.875" style="100" customWidth="1"/>
    <col min="5635" max="5635" width="4.375" style="100" customWidth="1"/>
    <col min="5636" max="5636" width="12.75" style="100" customWidth="1"/>
    <col min="5637" max="5637" width="3.25" style="100" customWidth="1"/>
    <col min="5638" max="5638" width="9" style="100"/>
    <col min="5639" max="5640" width="3.375" style="100" customWidth="1"/>
    <col min="5641" max="5641" width="3.875" style="100" customWidth="1"/>
    <col min="5642" max="5642" width="4.375" style="100" customWidth="1"/>
    <col min="5643" max="5643" width="12.75" style="100" customWidth="1"/>
    <col min="5644" max="5644" width="3.25" style="100" customWidth="1"/>
    <col min="5645" max="5645" width="9" style="100"/>
    <col min="5646" max="5646" width="3.375" style="100" customWidth="1"/>
    <col min="5647" max="5888" width="9" style="100"/>
    <col min="5889" max="5889" width="3.375" style="100" customWidth="1"/>
    <col min="5890" max="5890" width="3.875" style="100" customWidth="1"/>
    <col min="5891" max="5891" width="4.375" style="100" customWidth="1"/>
    <col min="5892" max="5892" width="12.75" style="100" customWidth="1"/>
    <col min="5893" max="5893" width="3.25" style="100" customWidth="1"/>
    <col min="5894" max="5894" width="9" style="100"/>
    <col min="5895" max="5896" width="3.375" style="100" customWidth="1"/>
    <col min="5897" max="5897" width="3.875" style="100" customWidth="1"/>
    <col min="5898" max="5898" width="4.375" style="100" customWidth="1"/>
    <col min="5899" max="5899" width="12.75" style="100" customWidth="1"/>
    <col min="5900" max="5900" width="3.25" style="100" customWidth="1"/>
    <col min="5901" max="5901" width="9" style="100"/>
    <col min="5902" max="5902" width="3.375" style="100" customWidth="1"/>
    <col min="5903" max="6144" width="9" style="100"/>
    <col min="6145" max="6145" width="3.375" style="100" customWidth="1"/>
    <col min="6146" max="6146" width="3.875" style="100" customWidth="1"/>
    <col min="6147" max="6147" width="4.375" style="100" customWidth="1"/>
    <col min="6148" max="6148" width="12.75" style="100" customWidth="1"/>
    <col min="6149" max="6149" width="3.25" style="100" customWidth="1"/>
    <col min="6150" max="6150" width="9" style="100"/>
    <col min="6151" max="6152" width="3.375" style="100" customWidth="1"/>
    <col min="6153" max="6153" width="3.875" style="100" customWidth="1"/>
    <col min="6154" max="6154" width="4.375" style="100" customWidth="1"/>
    <col min="6155" max="6155" width="12.75" style="100" customWidth="1"/>
    <col min="6156" max="6156" width="3.25" style="100" customWidth="1"/>
    <col min="6157" max="6157" width="9" style="100"/>
    <col min="6158" max="6158" width="3.375" style="100" customWidth="1"/>
    <col min="6159" max="6400" width="9" style="100"/>
    <col min="6401" max="6401" width="3.375" style="100" customWidth="1"/>
    <col min="6402" max="6402" width="3.875" style="100" customWidth="1"/>
    <col min="6403" max="6403" width="4.375" style="100" customWidth="1"/>
    <col min="6404" max="6404" width="12.75" style="100" customWidth="1"/>
    <col min="6405" max="6405" width="3.25" style="100" customWidth="1"/>
    <col min="6406" max="6406" width="9" style="100"/>
    <col min="6407" max="6408" width="3.375" style="100" customWidth="1"/>
    <col min="6409" max="6409" width="3.875" style="100" customWidth="1"/>
    <col min="6410" max="6410" width="4.375" style="100" customWidth="1"/>
    <col min="6411" max="6411" width="12.75" style="100" customWidth="1"/>
    <col min="6412" max="6412" width="3.25" style="100" customWidth="1"/>
    <col min="6413" max="6413" width="9" style="100"/>
    <col min="6414" max="6414" width="3.375" style="100" customWidth="1"/>
    <col min="6415" max="6656" width="9" style="100"/>
    <col min="6657" max="6657" width="3.375" style="100" customWidth="1"/>
    <col min="6658" max="6658" width="3.875" style="100" customWidth="1"/>
    <col min="6659" max="6659" width="4.375" style="100" customWidth="1"/>
    <col min="6660" max="6660" width="12.75" style="100" customWidth="1"/>
    <col min="6661" max="6661" width="3.25" style="100" customWidth="1"/>
    <col min="6662" max="6662" width="9" style="100"/>
    <col min="6663" max="6664" width="3.375" style="100" customWidth="1"/>
    <col min="6665" max="6665" width="3.875" style="100" customWidth="1"/>
    <col min="6666" max="6666" width="4.375" style="100" customWidth="1"/>
    <col min="6667" max="6667" width="12.75" style="100" customWidth="1"/>
    <col min="6668" max="6668" width="3.25" style="100" customWidth="1"/>
    <col min="6669" max="6669" width="9" style="100"/>
    <col min="6670" max="6670" width="3.375" style="100" customWidth="1"/>
    <col min="6671" max="6912" width="9" style="100"/>
    <col min="6913" max="6913" width="3.375" style="100" customWidth="1"/>
    <col min="6914" max="6914" width="3.875" style="100" customWidth="1"/>
    <col min="6915" max="6915" width="4.375" style="100" customWidth="1"/>
    <col min="6916" max="6916" width="12.75" style="100" customWidth="1"/>
    <col min="6917" max="6917" width="3.25" style="100" customWidth="1"/>
    <col min="6918" max="6918" width="9" style="100"/>
    <col min="6919" max="6920" width="3.375" style="100" customWidth="1"/>
    <col min="6921" max="6921" width="3.875" style="100" customWidth="1"/>
    <col min="6922" max="6922" width="4.375" style="100" customWidth="1"/>
    <col min="6923" max="6923" width="12.75" style="100" customWidth="1"/>
    <col min="6924" max="6924" width="3.25" style="100" customWidth="1"/>
    <col min="6925" max="6925" width="9" style="100"/>
    <col min="6926" max="6926" width="3.375" style="100" customWidth="1"/>
    <col min="6927" max="7168" width="9" style="100"/>
    <col min="7169" max="7169" width="3.375" style="100" customWidth="1"/>
    <col min="7170" max="7170" width="3.875" style="100" customWidth="1"/>
    <col min="7171" max="7171" width="4.375" style="100" customWidth="1"/>
    <col min="7172" max="7172" width="12.75" style="100" customWidth="1"/>
    <col min="7173" max="7173" width="3.25" style="100" customWidth="1"/>
    <col min="7174" max="7174" width="9" style="100"/>
    <col min="7175" max="7176" width="3.375" style="100" customWidth="1"/>
    <col min="7177" max="7177" width="3.875" style="100" customWidth="1"/>
    <col min="7178" max="7178" width="4.375" style="100" customWidth="1"/>
    <col min="7179" max="7179" width="12.75" style="100" customWidth="1"/>
    <col min="7180" max="7180" width="3.25" style="100" customWidth="1"/>
    <col min="7181" max="7181" width="9" style="100"/>
    <col min="7182" max="7182" width="3.375" style="100" customWidth="1"/>
    <col min="7183" max="7424" width="9" style="100"/>
    <col min="7425" max="7425" width="3.375" style="100" customWidth="1"/>
    <col min="7426" max="7426" width="3.875" style="100" customWidth="1"/>
    <col min="7427" max="7427" width="4.375" style="100" customWidth="1"/>
    <col min="7428" max="7428" width="12.75" style="100" customWidth="1"/>
    <col min="7429" max="7429" width="3.25" style="100" customWidth="1"/>
    <col min="7430" max="7430" width="9" style="100"/>
    <col min="7431" max="7432" width="3.375" style="100" customWidth="1"/>
    <col min="7433" max="7433" width="3.875" style="100" customWidth="1"/>
    <col min="7434" max="7434" width="4.375" style="100" customWidth="1"/>
    <col min="7435" max="7435" width="12.75" style="100" customWidth="1"/>
    <col min="7436" max="7436" width="3.25" style="100" customWidth="1"/>
    <col min="7437" max="7437" width="9" style="100"/>
    <col min="7438" max="7438" width="3.375" style="100" customWidth="1"/>
    <col min="7439" max="7680" width="9" style="100"/>
    <col min="7681" max="7681" width="3.375" style="100" customWidth="1"/>
    <col min="7682" max="7682" width="3.875" style="100" customWidth="1"/>
    <col min="7683" max="7683" width="4.375" style="100" customWidth="1"/>
    <col min="7684" max="7684" width="12.75" style="100" customWidth="1"/>
    <col min="7685" max="7685" width="3.25" style="100" customWidth="1"/>
    <col min="7686" max="7686" width="9" style="100"/>
    <col min="7687" max="7688" width="3.375" style="100" customWidth="1"/>
    <col min="7689" max="7689" width="3.875" style="100" customWidth="1"/>
    <col min="7690" max="7690" width="4.375" style="100" customWidth="1"/>
    <col min="7691" max="7691" width="12.75" style="100" customWidth="1"/>
    <col min="7692" max="7692" width="3.25" style="100" customWidth="1"/>
    <col min="7693" max="7693" width="9" style="100"/>
    <col min="7694" max="7694" width="3.375" style="100" customWidth="1"/>
    <col min="7695" max="7936" width="9" style="100"/>
    <col min="7937" max="7937" width="3.375" style="100" customWidth="1"/>
    <col min="7938" max="7938" width="3.875" style="100" customWidth="1"/>
    <col min="7939" max="7939" width="4.375" style="100" customWidth="1"/>
    <col min="7940" max="7940" width="12.75" style="100" customWidth="1"/>
    <col min="7941" max="7941" width="3.25" style="100" customWidth="1"/>
    <col min="7942" max="7942" width="9" style="100"/>
    <col min="7943" max="7944" width="3.375" style="100" customWidth="1"/>
    <col min="7945" max="7945" width="3.875" style="100" customWidth="1"/>
    <col min="7946" max="7946" width="4.375" style="100" customWidth="1"/>
    <col min="7947" max="7947" width="12.75" style="100" customWidth="1"/>
    <col min="7948" max="7948" width="3.25" style="100" customWidth="1"/>
    <col min="7949" max="7949" width="9" style="100"/>
    <col min="7950" max="7950" width="3.375" style="100" customWidth="1"/>
    <col min="7951" max="8192" width="9" style="100"/>
    <col min="8193" max="8193" width="3.375" style="100" customWidth="1"/>
    <col min="8194" max="8194" width="3.875" style="100" customWidth="1"/>
    <col min="8195" max="8195" width="4.375" style="100" customWidth="1"/>
    <col min="8196" max="8196" width="12.75" style="100" customWidth="1"/>
    <col min="8197" max="8197" width="3.25" style="100" customWidth="1"/>
    <col min="8198" max="8198" width="9" style="100"/>
    <col min="8199" max="8200" width="3.375" style="100" customWidth="1"/>
    <col min="8201" max="8201" width="3.875" style="100" customWidth="1"/>
    <col min="8202" max="8202" width="4.375" style="100" customWidth="1"/>
    <col min="8203" max="8203" width="12.75" style="100" customWidth="1"/>
    <col min="8204" max="8204" width="3.25" style="100" customWidth="1"/>
    <col min="8205" max="8205" width="9" style="100"/>
    <col min="8206" max="8206" width="3.375" style="100" customWidth="1"/>
    <col min="8207" max="8448" width="9" style="100"/>
    <col min="8449" max="8449" width="3.375" style="100" customWidth="1"/>
    <col min="8450" max="8450" width="3.875" style="100" customWidth="1"/>
    <col min="8451" max="8451" width="4.375" style="100" customWidth="1"/>
    <col min="8452" max="8452" width="12.75" style="100" customWidth="1"/>
    <col min="8453" max="8453" width="3.25" style="100" customWidth="1"/>
    <col min="8454" max="8454" width="9" style="100"/>
    <col min="8455" max="8456" width="3.375" style="100" customWidth="1"/>
    <col min="8457" max="8457" width="3.875" style="100" customWidth="1"/>
    <col min="8458" max="8458" width="4.375" style="100" customWidth="1"/>
    <col min="8459" max="8459" width="12.75" style="100" customWidth="1"/>
    <col min="8460" max="8460" width="3.25" style="100" customWidth="1"/>
    <col min="8461" max="8461" width="9" style="100"/>
    <col min="8462" max="8462" width="3.375" style="100" customWidth="1"/>
    <col min="8463" max="8704" width="9" style="100"/>
    <col min="8705" max="8705" width="3.375" style="100" customWidth="1"/>
    <col min="8706" max="8706" width="3.875" style="100" customWidth="1"/>
    <col min="8707" max="8707" width="4.375" style="100" customWidth="1"/>
    <col min="8708" max="8708" width="12.75" style="100" customWidth="1"/>
    <col min="8709" max="8709" width="3.25" style="100" customWidth="1"/>
    <col min="8710" max="8710" width="9" style="100"/>
    <col min="8711" max="8712" width="3.375" style="100" customWidth="1"/>
    <col min="8713" max="8713" width="3.875" style="100" customWidth="1"/>
    <col min="8714" max="8714" width="4.375" style="100" customWidth="1"/>
    <col min="8715" max="8715" width="12.75" style="100" customWidth="1"/>
    <col min="8716" max="8716" width="3.25" style="100" customWidth="1"/>
    <col min="8717" max="8717" width="9" style="100"/>
    <col min="8718" max="8718" width="3.375" style="100" customWidth="1"/>
    <col min="8719" max="8960" width="9" style="100"/>
    <col min="8961" max="8961" width="3.375" style="100" customWidth="1"/>
    <col min="8962" max="8962" width="3.875" style="100" customWidth="1"/>
    <col min="8963" max="8963" width="4.375" style="100" customWidth="1"/>
    <col min="8964" max="8964" width="12.75" style="100" customWidth="1"/>
    <col min="8965" max="8965" width="3.25" style="100" customWidth="1"/>
    <col min="8966" max="8966" width="9" style="100"/>
    <col min="8967" max="8968" width="3.375" style="100" customWidth="1"/>
    <col min="8969" max="8969" width="3.875" style="100" customWidth="1"/>
    <col min="8970" max="8970" width="4.375" style="100" customWidth="1"/>
    <col min="8971" max="8971" width="12.75" style="100" customWidth="1"/>
    <col min="8972" max="8972" width="3.25" style="100" customWidth="1"/>
    <col min="8973" max="8973" width="9" style="100"/>
    <col min="8974" max="8974" width="3.375" style="100" customWidth="1"/>
    <col min="8975" max="9216" width="9" style="100"/>
    <col min="9217" max="9217" width="3.375" style="100" customWidth="1"/>
    <col min="9218" max="9218" width="3.875" style="100" customWidth="1"/>
    <col min="9219" max="9219" width="4.375" style="100" customWidth="1"/>
    <col min="9220" max="9220" width="12.75" style="100" customWidth="1"/>
    <col min="9221" max="9221" width="3.25" style="100" customWidth="1"/>
    <col min="9222" max="9222" width="9" style="100"/>
    <col min="9223" max="9224" width="3.375" style="100" customWidth="1"/>
    <col min="9225" max="9225" width="3.875" style="100" customWidth="1"/>
    <col min="9226" max="9226" width="4.375" style="100" customWidth="1"/>
    <col min="9227" max="9227" width="12.75" style="100" customWidth="1"/>
    <col min="9228" max="9228" width="3.25" style="100" customWidth="1"/>
    <col min="9229" max="9229" width="9" style="100"/>
    <col min="9230" max="9230" width="3.375" style="100" customWidth="1"/>
    <col min="9231" max="9472" width="9" style="100"/>
    <col min="9473" max="9473" width="3.375" style="100" customWidth="1"/>
    <col min="9474" max="9474" width="3.875" style="100" customWidth="1"/>
    <col min="9475" max="9475" width="4.375" style="100" customWidth="1"/>
    <col min="9476" max="9476" width="12.75" style="100" customWidth="1"/>
    <col min="9477" max="9477" width="3.25" style="100" customWidth="1"/>
    <col min="9478" max="9478" width="9" style="100"/>
    <col min="9479" max="9480" width="3.375" style="100" customWidth="1"/>
    <col min="9481" max="9481" width="3.875" style="100" customWidth="1"/>
    <col min="9482" max="9482" width="4.375" style="100" customWidth="1"/>
    <col min="9483" max="9483" width="12.75" style="100" customWidth="1"/>
    <col min="9484" max="9484" width="3.25" style="100" customWidth="1"/>
    <col min="9485" max="9485" width="9" style="100"/>
    <col min="9486" max="9486" width="3.375" style="100" customWidth="1"/>
    <col min="9487" max="9728" width="9" style="100"/>
    <col min="9729" max="9729" width="3.375" style="100" customWidth="1"/>
    <col min="9730" max="9730" width="3.875" style="100" customWidth="1"/>
    <col min="9731" max="9731" width="4.375" style="100" customWidth="1"/>
    <col min="9732" max="9732" width="12.75" style="100" customWidth="1"/>
    <col min="9733" max="9733" width="3.25" style="100" customWidth="1"/>
    <col min="9734" max="9734" width="9" style="100"/>
    <col min="9735" max="9736" width="3.375" style="100" customWidth="1"/>
    <col min="9737" max="9737" width="3.875" style="100" customWidth="1"/>
    <col min="9738" max="9738" width="4.375" style="100" customWidth="1"/>
    <col min="9739" max="9739" width="12.75" style="100" customWidth="1"/>
    <col min="9740" max="9740" width="3.25" style="100" customWidth="1"/>
    <col min="9741" max="9741" width="9" style="100"/>
    <col min="9742" max="9742" width="3.375" style="100" customWidth="1"/>
    <col min="9743" max="9984" width="9" style="100"/>
    <col min="9985" max="9985" width="3.375" style="100" customWidth="1"/>
    <col min="9986" max="9986" width="3.875" style="100" customWidth="1"/>
    <col min="9987" max="9987" width="4.375" style="100" customWidth="1"/>
    <col min="9988" max="9988" width="12.75" style="100" customWidth="1"/>
    <col min="9989" max="9989" width="3.25" style="100" customWidth="1"/>
    <col min="9990" max="9990" width="9" style="100"/>
    <col min="9991" max="9992" width="3.375" style="100" customWidth="1"/>
    <col min="9993" max="9993" width="3.875" style="100" customWidth="1"/>
    <col min="9994" max="9994" width="4.375" style="100" customWidth="1"/>
    <col min="9995" max="9995" width="12.75" style="100" customWidth="1"/>
    <col min="9996" max="9996" width="3.25" style="100" customWidth="1"/>
    <col min="9997" max="9997" width="9" style="100"/>
    <col min="9998" max="9998" width="3.375" style="100" customWidth="1"/>
    <col min="9999" max="10240" width="9" style="100"/>
    <col min="10241" max="10241" width="3.375" style="100" customWidth="1"/>
    <col min="10242" max="10242" width="3.875" style="100" customWidth="1"/>
    <col min="10243" max="10243" width="4.375" style="100" customWidth="1"/>
    <col min="10244" max="10244" width="12.75" style="100" customWidth="1"/>
    <col min="10245" max="10245" width="3.25" style="100" customWidth="1"/>
    <col min="10246" max="10246" width="9" style="100"/>
    <col min="10247" max="10248" width="3.375" style="100" customWidth="1"/>
    <col min="10249" max="10249" width="3.875" style="100" customWidth="1"/>
    <col min="10250" max="10250" width="4.375" style="100" customWidth="1"/>
    <col min="10251" max="10251" width="12.75" style="100" customWidth="1"/>
    <col min="10252" max="10252" width="3.25" style="100" customWidth="1"/>
    <col min="10253" max="10253" width="9" style="100"/>
    <col min="10254" max="10254" width="3.375" style="100" customWidth="1"/>
    <col min="10255" max="10496" width="9" style="100"/>
    <col min="10497" max="10497" width="3.375" style="100" customWidth="1"/>
    <col min="10498" max="10498" width="3.875" style="100" customWidth="1"/>
    <col min="10499" max="10499" width="4.375" style="100" customWidth="1"/>
    <col min="10500" max="10500" width="12.75" style="100" customWidth="1"/>
    <col min="10501" max="10501" width="3.25" style="100" customWidth="1"/>
    <col min="10502" max="10502" width="9" style="100"/>
    <col min="10503" max="10504" width="3.375" style="100" customWidth="1"/>
    <col min="10505" max="10505" width="3.875" style="100" customWidth="1"/>
    <col min="10506" max="10506" width="4.375" style="100" customWidth="1"/>
    <col min="10507" max="10507" width="12.75" style="100" customWidth="1"/>
    <col min="10508" max="10508" width="3.25" style="100" customWidth="1"/>
    <col min="10509" max="10509" width="9" style="100"/>
    <col min="10510" max="10510" width="3.375" style="100" customWidth="1"/>
    <col min="10511" max="10752" width="9" style="100"/>
    <col min="10753" max="10753" width="3.375" style="100" customWidth="1"/>
    <col min="10754" max="10754" width="3.875" style="100" customWidth="1"/>
    <col min="10755" max="10755" width="4.375" style="100" customWidth="1"/>
    <col min="10756" max="10756" width="12.75" style="100" customWidth="1"/>
    <col min="10757" max="10757" width="3.25" style="100" customWidth="1"/>
    <col min="10758" max="10758" width="9" style="100"/>
    <col min="10759" max="10760" width="3.375" style="100" customWidth="1"/>
    <col min="10761" max="10761" width="3.875" style="100" customWidth="1"/>
    <col min="10762" max="10762" width="4.375" style="100" customWidth="1"/>
    <col min="10763" max="10763" width="12.75" style="100" customWidth="1"/>
    <col min="10764" max="10764" width="3.25" style="100" customWidth="1"/>
    <col min="10765" max="10765" width="9" style="100"/>
    <col min="10766" max="10766" width="3.375" style="100" customWidth="1"/>
    <col min="10767" max="11008" width="9" style="100"/>
    <col min="11009" max="11009" width="3.375" style="100" customWidth="1"/>
    <col min="11010" max="11010" width="3.875" style="100" customWidth="1"/>
    <col min="11011" max="11011" width="4.375" style="100" customWidth="1"/>
    <col min="11012" max="11012" width="12.75" style="100" customWidth="1"/>
    <col min="11013" max="11013" width="3.25" style="100" customWidth="1"/>
    <col min="11014" max="11014" width="9" style="100"/>
    <col min="11015" max="11016" width="3.375" style="100" customWidth="1"/>
    <col min="11017" max="11017" width="3.875" style="100" customWidth="1"/>
    <col min="11018" max="11018" width="4.375" style="100" customWidth="1"/>
    <col min="11019" max="11019" width="12.75" style="100" customWidth="1"/>
    <col min="11020" max="11020" width="3.25" style="100" customWidth="1"/>
    <col min="11021" max="11021" width="9" style="100"/>
    <col min="11022" max="11022" width="3.375" style="100" customWidth="1"/>
    <col min="11023" max="11264" width="9" style="100"/>
    <col min="11265" max="11265" width="3.375" style="100" customWidth="1"/>
    <col min="11266" max="11266" width="3.875" style="100" customWidth="1"/>
    <col min="11267" max="11267" width="4.375" style="100" customWidth="1"/>
    <col min="11268" max="11268" width="12.75" style="100" customWidth="1"/>
    <col min="11269" max="11269" width="3.25" style="100" customWidth="1"/>
    <col min="11270" max="11270" width="9" style="100"/>
    <col min="11271" max="11272" width="3.375" style="100" customWidth="1"/>
    <col min="11273" max="11273" width="3.875" style="100" customWidth="1"/>
    <col min="11274" max="11274" width="4.375" style="100" customWidth="1"/>
    <col min="11275" max="11275" width="12.75" style="100" customWidth="1"/>
    <col min="11276" max="11276" width="3.25" style="100" customWidth="1"/>
    <col min="11277" max="11277" width="9" style="100"/>
    <col min="11278" max="11278" width="3.375" style="100" customWidth="1"/>
    <col min="11279" max="11520" width="9" style="100"/>
    <col min="11521" max="11521" width="3.375" style="100" customWidth="1"/>
    <col min="11522" max="11522" width="3.875" style="100" customWidth="1"/>
    <col min="11523" max="11523" width="4.375" style="100" customWidth="1"/>
    <col min="11524" max="11524" width="12.75" style="100" customWidth="1"/>
    <col min="11525" max="11525" width="3.25" style="100" customWidth="1"/>
    <col min="11526" max="11526" width="9" style="100"/>
    <col min="11527" max="11528" width="3.375" style="100" customWidth="1"/>
    <col min="11529" max="11529" width="3.875" style="100" customWidth="1"/>
    <col min="11530" max="11530" width="4.375" style="100" customWidth="1"/>
    <col min="11531" max="11531" width="12.75" style="100" customWidth="1"/>
    <col min="11532" max="11532" width="3.25" style="100" customWidth="1"/>
    <col min="11533" max="11533" width="9" style="100"/>
    <col min="11534" max="11534" width="3.375" style="100" customWidth="1"/>
    <col min="11535" max="11776" width="9" style="100"/>
    <col min="11777" max="11777" width="3.375" style="100" customWidth="1"/>
    <col min="11778" max="11778" width="3.875" style="100" customWidth="1"/>
    <col min="11779" max="11779" width="4.375" style="100" customWidth="1"/>
    <col min="11780" max="11780" width="12.75" style="100" customWidth="1"/>
    <col min="11781" max="11781" width="3.25" style="100" customWidth="1"/>
    <col min="11782" max="11782" width="9" style="100"/>
    <col min="11783" max="11784" width="3.375" style="100" customWidth="1"/>
    <col min="11785" max="11785" width="3.875" style="100" customWidth="1"/>
    <col min="11786" max="11786" width="4.375" style="100" customWidth="1"/>
    <col min="11787" max="11787" width="12.75" style="100" customWidth="1"/>
    <col min="11788" max="11788" width="3.25" style="100" customWidth="1"/>
    <col min="11789" max="11789" width="9" style="100"/>
    <col min="11790" max="11790" width="3.375" style="100" customWidth="1"/>
    <col min="11791" max="12032" width="9" style="100"/>
    <col min="12033" max="12033" width="3.375" style="100" customWidth="1"/>
    <col min="12034" max="12034" width="3.875" style="100" customWidth="1"/>
    <col min="12035" max="12035" width="4.375" style="100" customWidth="1"/>
    <col min="12036" max="12036" width="12.75" style="100" customWidth="1"/>
    <col min="12037" max="12037" width="3.25" style="100" customWidth="1"/>
    <col min="12038" max="12038" width="9" style="100"/>
    <col min="12039" max="12040" width="3.375" style="100" customWidth="1"/>
    <col min="12041" max="12041" width="3.875" style="100" customWidth="1"/>
    <col min="12042" max="12042" width="4.375" style="100" customWidth="1"/>
    <col min="12043" max="12043" width="12.75" style="100" customWidth="1"/>
    <col min="12044" max="12044" width="3.25" style="100" customWidth="1"/>
    <col min="12045" max="12045" width="9" style="100"/>
    <col min="12046" max="12046" width="3.375" style="100" customWidth="1"/>
    <col min="12047" max="12288" width="9" style="100"/>
    <col min="12289" max="12289" width="3.375" style="100" customWidth="1"/>
    <col min="12290" max="12290" width="3.875" style="100" customWidth="1"/>
    <col min="12291" max="12291" width="4.375" style="100" customWidth="1"/>
    <col min="12292" max="12292" width="12.75" style="100" customWidth="1"/>
    <col min="12293" max="12293" width="3.25" style="100" customWidth="1"/>
    <col min="12294" max="12294" width="9" style="100"/>
    <col min="12295" max="12296" width="3.375" style="100" customWidth="1"/>
    <col min="12297" max="12297" width="3.875" style="100" customWidth="1"/>
    <col min="12298" max="12298" width="4.375" style="100" customWidth="1"/>
    <col min="12299" max="12299" width="12.75" style="100" customWidth="1"/>
    <col min="12300" max="12300" width="3.25" style="100" customWidth="1"/>
    <col min="12301" max="12301" width="9" style="100"/>
    <col min="12302" max="12302" width="3.375" style="100" customWidth="1"/>
    <col min="12303" max="12544" width="9" style="100"/>
    <col min="12545" max="12545" width="3.375" style="100" customWidth="1"/>
    <col min="12546" max="12546" width="3.875" style="100" customWidth="1"/>
    <col min="12547" max="12547" width="4.375" style="100" customWidth="1"/>
    <col min="12548" max="12548" width="12.75" style="100" customWidth="1"/>
    <col min="12549" max="12549" width="3.25" style="100" customWidth="1"/>
    <col min="12550" max="12550" width="9" style="100"/>
    <col min="12551" max="12552" width="3.375" style="100" customWidth="1"/>
    <col min="12553" max="12553" width="3.875" style="100" customWidth="1"/>
    <col min="12554" max="12554" width="4.375" style="100" customWidth="1"/>
    <col min="12555" max="12555" width="12.75" style="100" customWidth="1"/>
    <col min="12556" max="12556" width="3.25" style="100" customWidth="1"/>
    <col min="12557" max="12557" width="9" style="100"/>
    <col min="12558" max="12558" width="3.375" style="100" customWidth="1"/>
    <col min="12559" max="12800" width="9" style="100"/>
    <col min="12801" max="12801" width="3.375" style="100" customWidth="1"/>
    <col min="12802" max="12802" width="3.875" style="100" customWidth="1"/>
    <col min="12803" max="12803" width="4.375" style="100" customWidth="1"/>
    <col min="12804" max="12804" width="12.75" style="100" customWidth="1"/>
    <col min="12805" max="12805" width="3.25" style="100" customWidth="1"/>
    <col min="12806" max="12806" width="9" style="100"/>
    <col min="12807" max="12808" width="3.375" style="100" customWidth="1"/>
    <col min="12809" max="12809" width="3.875" style="100" customWidth="1"/>
    <col min="12810" max="12810" width="4.375" style="100" customWidth="1"/>
    <col min="12811" max="12811" width="12.75" style="100" customWidth="1"/>
    <col min="12812" max="12812" width="3.25" style="100" customWidth="1"/>
    <col min="12813" max="12813" width="9" style="100"/>
    <col min="12814" max="12814" width="3.375" style="100" customWidth="1"/>
    <col min="12815" max="13056" width="9" style="100"/>
    <col min="13057" max="13057" width="3.375" style="100" customWidth="1"/>
    <col min="13058" max="13058" width="3.875" style="100" customWidth="1"/>
    <col min="13059" max="13059" width="4.375" style="100" customWidth="1"/>
    <col min="13060" max="13060" width="12.75" style="100" customWidth="1"/>
    <col min="13061" max="13061" width="3.25" style="100" customWidth="1"/>
    <col min="13062" max="13062" width="9" style="100"/>
    <col min="13063" max="13064" width="3.375" style="100" customWidth="1"/>
    <col min="13065" max="13065" width="3.875" style="100" customWidth="1"/>
    <col min="13066" max="13066" width="4.375" style="100" customWidth="1"/>
    <col min="13067" max="13067" width="12.75" style="100" customWidth="1"/>
    <col min="13068" max="13068" width="3.25" style="100" customWidth="1"/>
    <col min="13069" max="13069" width="9" style="100"/>
    <col min="13070" max="13070" width="3.375" style="100" customWidth="1"/>
    <col min="13071" max="13312" width="9" style="100"/>
    <col min="13313" max="13313" width="3.375" style="100" customWidth="1"/>
    <col min="13314" max="13314" width="3.875" style="100" customWidth="1"/>
    <col min="13315" max="13315" width="4.375" style="100" customWidth="1"/>
    <col min="13316" max="13316" width="12.75" style="100" customWidth="1"/>
    <col min="13317" max="13317" width="3.25" style="100" customWidth="1"/>
    <col min="13318" max="13318" width="9" style="100"/>
    <col min="13319" max="13320" width="3.375" style="100" customWidth="1"/>
    <col min="13321" max="13321" width="3.875" style="100" customWidth="1"/>
    <col min="13322" max="13322" width="4.375" style="100" customWidth="1"/>
    <col min="13323" max="13323" width="12.75" style="100" customWidth="1"/>
    <col min="13324" max="13324" width="3.25" style="100" customWidth="1"/>
    <col min="13325" max="13325" width="9" style="100"/>
    <col min="13326" max="13326" width="3.375" style="100" customWidth="1"/>
    <col min="13327" max="13568" width="9" style="100"/>
    <col min="13569" max="13569" width="3.375" style="100" customWidth="1"/>
    <col min="13570" max="13570" width="3.875" style="100" customWidth="1"/>
    <col min="13571" max="13571" width="4.375" style="100" customWidth="1"/>
    <col min="13572" max="13572" width="12.75" style="100" customWidth="1"/>
    <col min="13573" max="13573" width="3.25" style="100" customWidth="1"/>
    <col min="13574" max="13574" width="9" style="100"/>
    <col min="13575" max="13576" width="3.375" style="100" customWidth="1"/>
    <col min="13577" max="13577" width="3.875" style="100" customWidth="1"/>
    <col min="13578" max="13578" width="4.375" style="100" customWidth="1"/>
    <col min="13579" max="13579" width="12.75" style="100" customWidth="1"/>
    <col min="13580" max="13580" width="3.25" style="100" customWidth="1"/>
    <col min="13581" max="13581" width="9" style="100"/>
    <col min="13582" max="13582" width="3.375" style="100" customWidth="1"/>
    <col min="13583" max="13824" width="9" style="100"/>
    <col min="13825" max="13825" width="3.375" style="100" customWidth="1"/>
    <col min="13826" max="13826" width="3.875" style="100" customWidth="1"/>
    <col min="13827" max="13827" width="4.375" style="100" customWidth="1"/>
    <col min="13828" max="13828" width="12.75" style="100" customWidth="1"/>
    <col min="13829" max="13829" width="3.25" style="100" customWidth="1"/>
    <col min="13830" max="13830" width="9" style="100"/>
    <col min="13831" max="13832" width="3.375" style="100" customWidth="1"/>
    <col min="13833" max="13833" width="3.875" style="100" customWidth="1"/>
    <col min="13834" max="13834" width="4.375" style="100" customWidth="1"/>
    <col min="13835" max="13835" width="12.75" style="100" customWidth="1"/>
    <col min="13836" max="13836" width="3.25" style="100" customWidth="1"/>
    <col min="13837" max="13837" width="9" style="100"/>
    <col min="13838" max="13838" width="3.375" style="100" customWidth="1"/>
    <col min="13839" max="14080" width="9" style="100"/>
    <col min="14081" max="14081" width="3.375" style="100" customWidth="1"/>
    <col min="14082" max="14082" width="3.875" style="100" customWidth="1"/>
    <col min="14083" max="14083" width="4.375" style="100" customWidth="1"/>
    <col min="14084" max="14084" width="12.75" style="100" customWidth="1"/>
    <col min="14085" max="14085" width="3.25" style="100" customWidth="1"/>
    <col min="14086" max="14086" width="9" style="100"/>
    <col min="14087" max="14088" width="3.375" style="100" customWidth="1"/>
    <col min="14089" max="14089" width="3.875" style="100" customWidth="1"/>
    <col min="14090" max="14090" width="4.375" style="100" customWidth="1"/>
    <col min="14091" max="14091" width="12.75" style="100" customWidth="1"/>
    <col min="14092" max="14092" width="3.25" style="100" customWidth="1"/>
    <col min="14093" max="14093" width="9" style="100"/>
    <col min="14094" max="14094" width="3.375" style="100" customWidth="1"/>
    <col min="14095" max="14336" width="9" style="100"/>
    <col min="14337" max="14337" width="3.375" style="100" customWidth="1"/>
    <col min="14338" max="14338" width="3.875" style="100" customWidth="1"/>
    <col min="14339" max="14339" width="4.375" style="100" customWidth="1"/>
    <col min="14340" max="14340" width="12.75" style="100" customWidth="1"/>
    <col min="14341" max="14341" width="3.25" style="100" customWidth="1"/>
    <col min="14342" max="14342" width="9" style="100"/>
    <col min="14343" max="14344" width="3.375" style="100" customWidth="1"/>
    <col min="14345" max="14345" width="3.875" style="100" customWidth="1"/>
    <col min="14346" max="14346" width="4.375" style="100" customWidth="1"/>
    <col min="14347" max="14347" width="12.75" style="100" customWidth="1"/>
    <col min="14348" max="14348" width="3.25" style="100" customWidth="1"/>
    <col min="14349" max="14349" width="9" style="100"/>
    <col min="14350" max="14350" width="3.375" style="100" customWidth="1"/>
    <col min="14351" max="14592" width="9" style="100"/>
    <col min="14593" max="14593" width="3.375" style="100" customWidth="1"/>
    <col min="14594" max="14594" width="3.875" style="100" customWidth="1"/>
    <col min="14595" max="14595" width="4.375" style="100" customWidth="1"/>
    <col min="14596" max="14596" width="12.75" style="100" customWidth="1"/>
    <col min="14597" max="14597" width="3.25" style="100" customWidth="1"/>
    <col min="14598" max="14598" width="9" style="100"/>
    <col min="14599" max="14600" width="3.375" style="100" customWidth="1"/>
    <col min="14601" max="14601" width="3.875" style="100" customWidth="1"/>
    <col min="14602" max="14602" width="4.375" style="100" customWidth="1"/>
    <col min="14603" max="14603" width="12.75" style="100" customWidth="1"/>
    <col min="14604" max="14604" width="3.25" style="100" customWidth="1"/>
    <col min="14605" max="14605" width="9" style="100"/>
    <col min="14606" max="14606" width="3.375" style="100" customWidth="1"/>
    <col min="14607" max="14848" width="9" style="100"/>
    <col min="14849" max="14849" width="3.375" style="100" customWidth="1"/>
    <col min="14850" max="14850" width="3.875" style="100" customWidth="1"/>
    <col min="14851" max="14851" width="4.375" style="100" customWidth="1"/>
    <col min="14852" max="14852" width="12.75" style="100" customWidth="1"/>
    <col min="14853" max="14853" width="3.25" style="100" customWidth="1"/>
    <col min="14854" max="14854" width="9" style="100"/>
    <col min="14855" max="14856" width="3.375" style="100" customWidth="1"/>
    <col min="14857" max="14857" width="3.875" style="100" customWidth="1"/>
    <col min="14858" max="14858" width="4.375" style="100" customWidth="1"/>
    <col min="14859" max="14859" width="12.75" style="100" customWidth="1"/>
    <col min="14860" max="14860" width="3.25" style="100" customWidth="1"/>
    <col min="14861" max="14861" width="9" style="100"/>
    <col min="14862" max="14862" width="3.375" style="100" customWidth="1"/>
    <col min="14863" max="15104" width="9" style="100"/>
    <col min="15105" max="15105" width="3.375" style="100" customWidth="1"/>
    <col min="15106" max="15106" width="3.875" style="100" customWidth="1"/>
    <col min="15107" max="15107" width="4.375" style="100" customWidth="1"/>
    <col min="15108" max="15108" width="12.75" style="100" customWidth="1"/>
    <col min="15109" max="15109" width="3.25" style="100" customWidth="1"/>
    <col min="15110" max="15110" width="9" style="100"/>
    <col min="15111" max="15112" width="3.375" style="100" customWidth="1"/>
    <col min="15113" max="15113" width="3.875" style="100" customWidth="1"/>
    <col min="15114" max="15114" width="4.375" style="100" customWidth="1"/>
    <col min="15115" max="15115" width="12.75" style="100" customWidth="1"/>
    <col min="15116" max="15116" width="3.25" style="100" customWidth="1"/>
    <col min="15117" max="15117" width="9" style="100"/>
    <col min="15118" max="15118" width="3.375" style="100" customWidth="1"/>
    <col min="15119" max="15360" width="9" style="100"/>
    <col min="15361" max="15361" width="3.375" style="100" customWidth="1"/>
    <col min="15362" max="15362" width="3.875" style="100" customWidth="1"/>
    <col min="15363" max="15363" width="4.375" style="100" customWidth="1"/>
    <col min="15364" max="15364" width="12.75" style="100" customWidth="1"/>
    <col min="15365" max="15365" width="3.25" style="100" customWidth="1"/>
    <col min="15366" max="15366" width="9" style="100"/>
    <col min="15367" max="15368" width="3.375" style="100" customWidth="1"/>
    <col min="15369" max="15369" width="3.875" style="100" customWidth="1"/>
    <col min="15370" max="15370" width="4.375" style="100" customWidth="1"/>
    <col min="15371" max="15371" width="12.75" style="100" customWidth="1"/>
    <col min="15372" max="15372" width="3.25" style="100" customWidth="1"/>
    <col min="15373" max="15373" width="9" style="100"/>
    <col min="15374" max="15374" width="3.375" style="100" customWidth="1"/>
    <col min="15375" max="15616" width="9" style="100"/>
    <col min="15617" max="15617" width="3.375" style="100" customWidth="1"/>
    <col min="15618" max="15618" width="3.875" style="100" customWidth="1"/>
    <col min="15619" max="15619" width="4.375" style="100" customWidth="1"/>
    <col min="15620" max="15620" width="12.75" style="100" customWidth="1"/>
    <col min="15621" max="15621" width="3.25" style="100" customWidth="1"/>
    <col min="15622" max="15622" width="9" style="100"/>
    <col min="15623" max="15624" width="3.375" style="100" customWidth="1"/>
    <col min="15625" max="15625" width="3.875" style="100" customWidth="1"/>
    <col min="15626" max="15626" width="4.375" style="100" customWidth="1"/>
    <col min="15627" max="15627" width="12.75" style="100" customWidth="1"/>
    <col min="15628" max="15628" width="3.25" style="100" customWidth="1"/>
    <col min="15629" max="15629" width="9" style="100"/>
    <col min="15630" max="15630" width="3.375" style="100" customWidth="1"/>
    <col min="15631" max="15872" width="9" style="100"/>
    <col min="15873" max="15873" width="3.375" style="100" customWidth="1"/>
    <col min="15874" max="15874" width="3.875" style="100" customWidth="1"/>
    <col min="15875" max="15875" width="4.375" style="100" customWidth="1"/>
    <col min="15876" max="15876" width="12.75" style="100" customWidth="1"/>
    <col min="15877" max="15877" width="3.25" style="100" customWidth="1"/>
    <col min="15878" max="15878" width="9" style="100"/>
    <col min="15879" max="15880" width="3.375" style="100" customWidth="1"/>
    <col min="15881" max="15881" width="3.875" style="100" customWidth="1"/>
    <col min="15882" max="15882" width="4.375" style="100" customWidth="1"/>
    <col min="15883" max="15883" width="12.75" style="100" customWidth="1"/>
    <col min="15884" max="15884" width="3.25" style="100" customWidth="1"/>
    <col min="15885" max="15885" width="9" style="100"/>
    <col min="15886" max="15886" width="3.375" style="100" customWidth="1"/>
    <col min="15887" max="16128" width="9" style="100"/>
    <col min="16129" max="16129" width="3.375" style="100" customWidth="1"/>
    <col min="16130" max="16130" width="3.875" style="100" customWidth="1"/>
    <col min="16131" max="16131" width="4.375" style="100" customWidth="1"/>
    <col min="16132" max="16132" width="12.75" style="100" customWidth="1"/>
    <col min="16133" max="16133" width="3.25" style="100" customWidth="1"/>
    <col min="16134" max="16134" width="9" style="100"/>
    <col min="16135" max="16136" width="3.375" style="100" customWidth="1"/>
    <col min="16137" max="16137" width="3.875" style="100" customWidth="1"/>
    <col min="16138" max="16138" width="4.375" style="100" customWidth="1"/>
    <col min="16139" max="16139" width="12.75" style="100" customWidth="1"/>
    <col min="16140" max="16140" width="3.25" style="100" customWidth="1"/>
    <col min="16141" max="16141" width="9" style="100"/>
    <col min="16142" max="16142" width="3.375" style="100" customWidth="1"/>
    <col min="16143" max="16384" width="9" style="100"/>
  </cols>
  <sheetData>
    <row r="1" ht="15" customHeight="1" spans="2:11">
      <c r="B1" s="101">
        <v>1</v>
      </c>
      <c r="C1" s="102"/>
      <c r="D1" s="103" t="s">
        <v>61</v>
      </c>
      <c r="H1" s="104"/>
      <c r="K1" s="103" t="s">
        <v>62</v>
      </c>
    </row>
    <row r="2" ht="15" customHeight="1" spans="2:13">
      <c r="B2" s="13" t="s">
        <v>63</v>
      </c>
      <c r="C2" s="105" t="s">
        <v>64</v>
      </c>
      <c r="D2" s="106"/>
      <c r="E2" s="107" t="s">
        <v>65</v>
      </c>
      <c r="F2" s="107"/>
      <c r="H2" s="104"/>
      <c r="I2" s="13" t="s">
        <v>63</v>
      </c>
      <c r="J2" s="105" t="s">
        <v>64</v>
      </c>
      <c r="K2" s="106"/>
      <c r="L2" s="107" t="s">
        <v>65</v>
      </c>
      <c r="M2" s="107"/>
    </row>
    <row r="3" ht="15" customHeight="1" spans="2:13">
      <c r="B3" s="108" t="e">
        <f ca="1">LOOKUP(B6,男子申込書!$B$11:$L$40,男子申込書!$G$11:$G$40)</f>
        <v>#N/A</v>
      </c>
      <c r="C3" s="109" t="e">
        <f ca="1">LOOKUP(B6,男子申込書!$B$11:$L$40,男子申込書!$H$11:$H$40)</f>
        <v>#N/A</v>
      </c>
      <c r="D3" s="110" t="e">
        <f ca="1">LOOKUP(D6,男子申込書!$B$11:$L$40,男子申込書!$G$11:$G$40)</f>
        <v>#N/A</v>
      </c>
      <c r="E3" s="111" t="e">
        <f ca="1">LOOKUP(B6,男子申込書!$B$11:$L$40,男子申込書!$I$11:$I$40)</f>
        <v>#N/A</v>
      </c>
      <c r="F3" s="112" t="e">
        <f ca="1">LOOKUP(F6,男子申込書!$B$11:$L$40,男子申込書!$G$11:$G$40)</f>
        <v>#N/A</v>
      </c>
      <c r="H3" s="104"/>
      <c r="I3" s="108" t="e">
        <f ca="1">LOOKUP(I6,男子申込書!$B$11:$L$40,男子申込書!$G$11:$G$40)</f>
        <v>#N/A</v>
      </c>
      <c r="J3" s="131" t="e">
        <f ca="1">LOOKUP(I6,男子申込書!$B$11:$L$40,男子申込書!$J$11:$J$40)</f>
        <v>#N/A</v>
      </c>
      <c r="K3" s="132" t="e">
        <f ca="1">LOOKUP(K6,男子申込書!$B$11:$L$40,男子申込書!$G$11:$G$40)</f>
        <v>#N/A</v>
      </c>
      <c r="L3" s="111" t="e">
        <f ca="1">LOOKUP(I6,男子申込書!$B$11:$L$40,男子申込書!$K$11:$K$40)</f>
        <v>#N/A</v>
      </c>
      <c r="M3" s="112" t="e">
        <f ca="1">LOOKUP(M6,男子申込書!$B$11:$L$40,男子申込書!$G$11:$G$40)</f>
        <v>#N/A</v>
      </c>
    </row>
    <row r="4" ht="15" customHeight="1" spans="2:13">
      <c r="B4" s="113"/>
      <c r="C4" s="114"/>
      <c r="D4" s="115"/>
      <c r="E4" s="116"/>
      <c r="F4" s="117"/>
      <c r="H4" s="104"/>
      <c r="I4" s="113"/>
      <c r="J4" s="133"/>
      <c r="K4" s="134"/>
      <c r="L4" s="116"/>
      <c r="M4" s="117"/>
    </row>
    <row r="5" ht="15" customHeight="1" spans="2:13">
      <c r="B5" s="2" t="s">
        <v>36</v>
      </c>
      <c r="C5" s="3"/>
      <c r="D5" s="105" t="s">
        <v>66</v>
      </c>
      <c r="E5" s="106"/>
      <c r="F5" s="13" t="s">
        <v>67</v>
      </c>
      <c r="H5" s="104"/>
      <c r="I5" s="2" t="s">
        <v>36</v>
      </c>
      <c r="J5" s="3"/>
      <c r="K5" s="105" t="s">
        <v>66</v>
      </c>
      <c r="L5" s="106"/>
      <c r="M5" s="13" t="s">
        <v>67</v>
      </c>
    </row>
    <row r="6" ht="15" customHeight="1" spans="2:13">
      <c r="B6" s="118">
        <f>+男子申込書!B11</f>
        <v>0</v>
      </c>
      <c r="C6" s="119"/>
      <c r="D6" s="120" t="e">
        <f ca="1">LOOKUP(B6,男子申込書!$B$11:$L$40,男子申込書!$C$11:$C$40)</f>
        <v>#N/A</v>
      </c>
      <c r="E6" s="121" t="e">
        <f ca="1">LOOKUP(B6,男子申込書!$B$11:$L$40,男子申込書!$F$11:$F$40)</f>
        <v>#N/A</v>
      </c>
      <c r="F6" s="122" t="e">
        <f ca="1">LOOKUP(B6,男子申込書!$B$11:$L$40,男子申込書!$E$11:$E$40)</f>
        <v>#N/A</v>
      </c>
      <c r="H6" s="104"/>
      <c r="I6" s="118">
        <f>+男子申込書!B11</f>
        <v>0</v>
      </c>
      <c r="J6" s="119"/>
      <c r="K6" s="120" t="e">
        <f ca="1">LOOKUP(I6,男子申込書!$B$11:$L$40,男子申込書!$C$11:$C$40)</f>
        <v>#N/A</v>
      </c>
      <c r="L6" s="121" t="e">
        <f ca="1">LOOKUP(I6,男子申込書!$B$11:$L$40,男子申込書!$F$11:$F$40)</f>
        <v>#N/A</v>
      </c>
      <c r="M6" s="122" t="e">
        <f ca="1">LOOKUP(I6,男子申込書!$B$11:$L$40,男子申込書!$E$11:$E$40)</f>
        <v>#N/A</v>
      </c>
    </row>
    <row r="7" ht="15" customHeight="1" spans="2:13">
      <c r="B7" s="123"/>
      <c r="C7" s="124"/>
      <c r="D7" s="125"/>
      <c r="E7" s="126"/>
      <c r="F7" s="127"/>
      <c r="H7" s="104"/>
      <c r="I7" s="123"/>
      <c r="J7" s="124"/>
      <c r="K7" s="125"/>
      <c r="L7" s="126"/>
      <c r="M7" s="127"/>
    </row>
    <row r="8" ht="15" customHeight="1" spans="1:14">
      <c r="A8" s="128"/>
      <c r="B8" s="128"/>
      <c r="C8" s="128"/>
      <c r="D8" s="128"/>
      <c r="E8" s="128"/>
      <c r="F8" s="128"/>
      <c r="G8" s="128"/>
      <c r="H8" s="129"/>
      <c r="I8" s="128"/>
      <c r="J8" s="128"/>
      <c r="K8" s="128"/>
      <c r="L8" s="128"/>
      <c r="M8" s="128"/>
      <c r="N8" s="128"/>
    </row>
    <row r="9" ht="15" customHeight="1" spans="8:8">
      <c r="H9" s="104"/>
    </row>
    <row r="10" ht="15" customHeight="1" spans="2:11">
      <c r="B10" s="130">
        <f>+B1+1</f>
        <v>2</v>
      </c>
      <c r="C10" s="102"/>
      <c r="D10" s="103" t="s">
        <v>61</v>
      </c>
      <c r="H10" s="104"/>
      <c r="K10" s="103" t="s">
        <v>62</v>
      </c>
    </row>
    <row r="11" ht="15" customHeight="1" spans="2:13">
      <c r="B11" s="13" t="s">
        <v>63</v>
      </c>
      <c r="C11" s="105" t="s">
        <v>64</v>
      </c>
      <c r="D11" s="106"/>
      <c r="E11" s="107" t="s">
        <v>65</v>
      </c>
      <c r="F11" s="107"/>
      <c r="H11" s="104"/>
      <c r="I11" s="13" t="s">
        <v>63</v>
      </c>
      <c r="J11" s="105" t="s">
        <v>64</v>
      </c>
      <c r="K11" s="106"/>
      <c r="L11" s="107" t="s">
        <v>65</v>
      </c>
      <c r="M11" s="107"/>
    </row>
    <row r="12" ht="15" customHeight="1" spans="2:13">
      <c r="B12" s="108" t="e">
        <f ca="1">LOOKUP(B15,男子申込書!$B$11:$L$40,男子申込書!$G$11:$G$40)</f>
        <v>#N/A</v>
      </c>
      <c r="C12" s="131" t="e">
        <f ca="1">LOOKUP(B15,男子申込書!$B$11:$L$40,男子申込書!$H$11:$H$40)</f>
        <v>#N/A</v>
      </c>
      <c r="D12" s="132" t="e">
        <f ca="1">LOOKUP(D15,男子申込書!$B$11:$L$40,男子申込書!$G$11:$G$40)</f>
        <v>#N/A</v>
      </c>
      <c r="E12" s="111" t="e">
        <f ca="1">LOOKUP(B15,男子申込書!$B$11:$L$40,男子申込書!$I$11:$I$40)</f>
        <v>#N/A</v>
      </c>
      <c r="F12" s="112" t="e">
        <f ca="1">LOOKUP(F15,男子申込書!$B$11:$L$40,男子申込書!$G$11:$G$40)</f>
        <v>#N/A</v>
      </c>
      <c r="H12" s="104"/>
      <c r="I12" s="108" t="e">
        <f ca="1">LOOKUP(I15,男子申込書!$B$11:$L$40,男子申込書!$G$11:$G$40)</f>
        <v>#N/A</v>
      </c>
      <c r="J12" s="131" t="e">
        <f ca="1">LOOKUP(I15,男子申込書!$B$11:$L$40,男子申込書!$J$11:$J$40)</f>
        <v>#N/A</v>
      </c>
      <c r="K12" s="132" t="e">
        <f ca="1">LOOKUP(K15,男子申込書!$B$11:$L$40,男子申込書!$G$11:$G$40)</f>
        <v>#N/A</v>
      </c>
      <c r="L12" s="111" t="e">
        <f ca="1">LOOKUP(I15,男子申込書!$B$11:$L$40,男子申込書!$K$11:$K$40)</f>
        <v>#N/A</v>
      </c>
      <c r="M12" s="112" t="e">
        <f ca="1">LOOKUP(M15,男子申込書!$B$11:$L$40,男子申込書!$G$11:$G$40)</f>
        <v>#N/A</v>
      </c>
    </row>
    <row r="13" ht="15" customHeight="1" spans="2:13">
      <c r="B13" s="113"/>
      <c r="C13" s="133"/>
      <c r="D13" s="134"/>
      <c r="E13" s="116"/>
      <c r="F13" s="117"/>
      <c r="H13" s="104"/>
      <c r="I13" s="113"/>
      <c r="J13" s="133"/>
      <c r="K13" s="134"/>
      <c r="L13" s="116"/>
      <c r="M13" s="117"/>
    </row>
    <row r="14" ht="15" customHeight="1" spans="2:13">
      <c r="B14" s="2" t="s">
        <v>36</v>
      </c>
      <c r="C14" s="3"/>
      <c r="D14" s="105" t="s">
        <v>66</v>
      </c>
      <c r="E14" s="106"/>
      <c r="F14" s="13" t="s">
        <v>67</v>
      </c>
      <c r="H14" s="104"/>
      <c r="I14" s="2" t="s">
        <v>36</v>
      </c>
      <c r="J14" s="3"/>
      <c r="K14" s="105" t="s">
        <v>66</v>
      </c>
      <c r="L14" s="106"/>
      <c r="M14" s="13" t="s">
        <v>67</v>
      </c>
    </row>
    <row r="15" ht="15" customHeight="1" spans="2:13">
      <c r="B15" s="118">
        <f>+男子申込書!B12</f>
        <v>0</v>
      </c>
      <c r="C15" s="119"/>
      <c r="D15" s="120" t="e">
        <f ca="1">LOOKUP(B15,男子申込書!$B$11:$L$40,男子申込書!$C$11:$C$40)</f>
        <v>#N/A</v>
      </c>
      <c r="E15" s="121" t="e">
        <f ca="1">LOOKUP(B15,男子申込書!$B$11:$L$40,男子申込書!$F$11:$F$40)</f>
        <v>#N/A</v>
      </c>
      <c r="F15" s="122" t="e">
        <f ca="1">LOOKUP(B15,男子申込書!$B$11:$L$40,男子申込書!$E$11:$E$40)</f>
        <v>#N/A</v>
      </c>
      <c r="H15" s="104"/>
      <c r="I15" s="118">
        <f>+男子申込書!B12</f>
        <v>0</v>
      </c>
      <c r="J15" s="119"/>
      <c r="K15" s="120" t="e">
        <f ca="1">LOOKUP(I15,男子申込書!$B$11:$L$40,男子申込書!$C$11:$C$40)</f>
        <v>#N/A</v>
      </c>
      <c r="L15" s="121" t="e">
        <f ca="1">LOOKUP(I15,男子申込書!$B$11:$L$40,男子申込書!$F$11:$F$40)</f>
        <v>#N/A</v>
      </c>
      <c r="M15" s="122" t="e">
        <f ca="1">LOOKUP(I15,男子申込書!$B$11:$L$40,男子申込書!$E$11:$E$40)</f>
        <v>#N/A</v>
      </c>
    </row>
    <row r="16" ht="15" customHeight="1" spans="2:13">
      <c r="B16" s="123"/>
      <c r="C16" s="124"/>
      <c r="D16" s="125"/>
      <c r="E16" s="126"/>
      <c r="F16" s="127"/>
      <c r="H16" s="104"/>
      <c r="I16" s="123"/>
      <c r="J16" s="124"/>
      <c r="K16" s="125"/>
      <c r="L16" s="126"/>
      <c r="M16" s="127"/>
    </row>
    <row r="17" ht="15" customHeight="1" spans="1:14">
      <c r="A17" s="128"/>
      <c r="B17" s="128"/>
      <c r="C17" s="128"/>
      <c r="D17" s="128"/>
      <c r="E17" s="128"/>
      <c r="F17" s="128"/>
      <c r="G17" s="128"/>
      <c r="H17" s="129"/>
      <c r="I17" s="128"/>
      <c r="J17" s="128"/>
      <c r="K17" s="128"/>
      <c r="L17" s="128"/>
      <c r="M17" s="128"/>
      <c r="N17" s="128"/>
    </row>
    <row r="18" ht="15" customHeight="1" spans="8:8">
      <c r="H18" s="104"/>
    </row>
    <row r="19" ht="15" customHeight="1" spans="2:11">
      <c r="B19" s="130">
        <f>+B10+1</f>
        <v>3</v>
      </c>
      <c r="C19" s="102"/>
      <c r="D19" s="103" t="s">
        <v>61</v>
      </c>
      <c r="H19" s="104"/>
      <c r="K19" s="103" t="s">
        <v>62</v>
      </c>
    </row>
    <row r="20" ht="15" customHeight="1" spans="2:13">
      <c r="B20" s="13" t="s">
        <v>63</v>
      </c>
      <c r="C20" s="105" t="s">
        <v>64</v>
      </c>
      <c r="D20" s="106"/>
      <c r="E20" s="107" t="s">
        <v>65</v>
      </c>
      <c r="F20" s="107"/>
      <c r="H20" s="104"/>
      <c r="I20" s="13" t="s">
        <v>63</v>
      </c>
      <c r="J20" s="105" t="s">
        <v>64</v>
      </c>
      <c r="K20" s="106"/>
      <c r="L20" s="107" t="s">
        <v>65</v>
      </c>
      <c r="M20" s="107"/>
    </row>
    <row r="21" ht="15" customHeight="1" spans="2:13">
      <c r="B21" s="108" t="e">
        <f ca="1">LOOKUP(B24,男子申込書!$B$11:$L$40,男子申込書!$G$11:$G$40)</f>
        <v>#N/A</v>
      </c>
      <c r="C21" s="131" t="e">
        <f ca="1">LOOKUP(B24,男子申込書!$B$11:$L$40,男子申込書!$H$11:$H$40)</f>
        <v>#N/A</v>
      </c>
      <c r="D21" s="132" t="e">
        <f ca="1">LOOKUP(D24,男子申込書!$B$11:$L$40,男子申込書!$G$11:$G$40)</f>
        <v>#N/A</v>
      </c>
      <c r="E21" s="111" t="e">
        <f ca="1">LOOKUP(B24,男子申込書!$B$11:$L$40,男子申込書!$I$11:$I$40)</f>
        <v>#N/A</v>
      </c>
      <c r="F21" s="112" t="e">
        <f ca="1">LOOKUP(F24,男子申込書!$B$11:$L$40,男子申込書!$G$11:$G$40)</f>
        <v>#N/A</v>
      </c>
      <c r="H21" s="104"/>
      <c r="I21" s="108" t="e">
        <f ca="1">LOOKUP(I24,男子申込書!$B$11:$L$40,男子申込書!$G$11:$G$40)</f>
        <v>#N/A</v>
      </c>
      <c r="J21" s="131" t="e">
        <f ca="1">LOOKUP(I24,男子申込書!$B$11:$L$40,男子申込書!$J$11:$J$40)</f>
        <v>#N/A</v>
      </c>
      <c r="K21" s="132" t="e">
        <f ca="1">LOOKUP(K24,男子申込書!$B$11:$L$40,男子申込書!$G$11:$G$40)</f>
        <v>#N/A</v>
      </c>
      <c r="L21" s="111" t="e">
        <f ca="1">LOOKUP(I24,男子申込書!$B$11:$L$40,男子申込書!$K$11:$K$40)</f>
        <v>#N/A</v>
      </c>
      <c r="M21" s="112" t="e">
        <f ca="1">LOOKUP(M24,男子申込書!$B$11:$L$40,男子申込書!$G$11:$G$40)</f>
        <v>#N/A</v>
      </c>
    </row>
    <row r="22" ht="15" customHeight="1" spans="2:13">
      <c r="B22" s="113"/>
      <c r="C22" s="133"/>
      <c r="D22" s="134"/>
      <c r="E22" s="116"/>
      <c r="F22" s="117"/>
      <c r="H22" s="104"/>
      <c r="I22" s="113"/>
      <c r="J22" s="133"/>
      <c r="K22" s="134"/>
      <c r="L22" s="116"/>
      <c r="M22" s="117"/>
    </row>
    <row r="23" ht="15" customHeight="1" spans="2:13">
      <c r="B23" s="2" t="s">
        <v>36</v>
      </c>
      <c r="C23" s="3"/>
      <c r="D23" s="105" t="s">
        <v>66</v>
      </c>
      <c r="E23" s="106"/>
      <c r="F23" s="13" t="s">
        <v>67</v>
      </c>
      <c r="H23" s="104"/>
      <c r="I23" s="2" t="s">
        <v>36</v>
      </c>
      <c r="J23" s="3"/>
      <c r="K23" s="105" t="s">
        <v>66</v>
      </c>
      <c r="L23" s="106"/>
      <c r="M23" s="13" t="s">
        <v>67</v>
      </c>
    </row>
    <row r="24" ht="15" customHeight="1" spans="2:13">
      <c r="B24" s="118">
        <f>+男子申込書!B13</f>
        <v>0</v>
      </c>
      <c r="C24" s="119"/>
      <c r="D24" s="120" t="e">
        <f ca="1">LOOKUP(B24,男子申込書!$B$11:$L$40,男子申込書!$C$11:$C$40)</f>
        <v>#N/A</v>
      </c>
      <c r="E24" s="121" t="e">
        <f ca="1">LOOKUP(B24,男子申込書!$B$11:$L$40,男子申込書!$F$11:$F$40)</f>
        <v>#N/A</v>
      </c>
      <c r="F24" s="122" t="e">
        <f ca="1">LOOKUP(B24,男子申込書!$B$11:$L$40,男子申込書!$E$11:$E$40)</f>
        <v>#N/A</v>
      </c>
      <c r="H24" s="104"/>
      <c r="I24" s="118">
        <f>+男子申込書!B13</f>
        <v>0</v>
      </c>
      <c r="J24" s="119"/>
      <c r="K24" s="120" t="e">
        <f ca="1">LOOKUP(I24,男子申込書!$B$11:$L$40,男子申込書!$C$11:$C$40)</f>
        <v>#N/A</v>
      </c>
      <c r="L24" s="121" t="e">
        <f ca="1">LOOKUP(I24,男子申込書!$B$11:$L$40,男子申込書!$F$11:$F$40)</f>
        <v>#N/A</v>
      </c>
      <c r="M24" s="122" t="e">
        <f ca="1">LOOKUP(I24,男子申込書!$B$11:$L$40,男子申込書!$E$11:$E$40)</f>
        <v>#N/A</v>
      </c>
    </row>
    <row r="25" ht="15" customHeight="1" spans="2:13">
      <c r="B25" s="123"/>
      <c r="C25" s="124"/>
      <c r="D25" s="125"/>
      <c r="E25" s="126"/>
      <c r="F25" s="127"/>
      <c r="H25" s="104"/>
      <c r="I25" s="123"/>
      <c r="J25" s="124"/>
      <c r="K25" s="125"/>
      <c r="L25" s="126"/>
      <c r="M25" s="127"/>
    </row>
    <row r="26" ht="15" customHeight="1" spans="1:14">
      <c r="A26" s="128"/>
      <c r="B26" s="128"/>
      <c r="C26" s="128"/>
      <c r="D26" s="128"/>
      <c r="E26" s="128"/>
      <c r="F26" s="128"/>
      <c r="G26" s="128"/>
      <c r="H26" s="129"/>
      <c r="I26" s="128"/>
      <c r="J26" s="128"/>
      <c r="K26" s="128"/>
      <c r="L26" s="128"/>
      <c r="M26" s="128"/>
      <c r="N26" s="128"/>
    </row>
    <row r="27" ht="15" customHeight="1" spans="8:8">
      <c r="H27" s="104"/>
    </row>
    <row r="28" ht="15" customHeight="1" spans="2:11">
      <c r="B28" s="130">
        <f>+B19+1</f>
        <v>4</v>
      </c>
      <c r="C28" s="102"/>
      <c r="D28" s="103" t="s">
        <v>61</v>
      </c>
      <c r="H28" s="104"/>
      <c r="K28" s="103" t="s">
        <v>62</v>
      </c>
    </row>
    <row r="29" ht="15" customHeight="1" spans="2:13">
      <c r="B29" s="13" t="s">
        <v>63</v>
      </c>
      <c r="C29" s="105" t="s">
        <v>64</v>
      </c>
      <c r="D29" s="106"/>
      <c r="E29" s="107" t="s">
        <v>65</v>
      </c>
      <c r="F29" s="107"/>
      <c r="H29" s="104"/>
      <c r="I29" s="13" t="s">
        <v>63</v>
      </c>
      <c r="J29" s="105" t="s">
        <v>64</v>
      </c>
      <c r="K29" s="106"/>
      <c r="L29" s="107" t="s">
        <v>65</v>
      </c>
      <c r="M29" s="107"/>
    </row>
    <row r="30" ht="15" customHeight="1" spans="2:13">
      <c r="B30" s="108" t="e">
        <f ca="1">LOOKUP(B33,男子申込書!$B$11:$L$40,男子申込書!$G$11:$G$40)</f>
        <v>#N/A</v>
      </c>
      <c r="C30" s="131" t="e">
        <f ca="1">LOOKUP(B33,男子申込書!$B$11:$L$40,男子申込書!$H$11:$H$40)</f>
        <v>#N/A</v>
      </c>
      <c r="D30" s="132" t="e">
        <f ca="1">LOOKUP(D33,男子申込書!$B$11:$L$40,男子申込書!$G$11:$G$40)</f>
        <v>#N/A</v>
      </c>
      <c r="E30" s="111" t="e">
        <f ca="1">LOOKUP(B33,男子申込書!$B$11:$L$40,男子申込書!$I$11:$I$40)</f>
        <v>#N/A</v>
      </c>
      <c r="F30" s="112" t="e">
        <f ca="1">LOOKUP(F33,男子申込書!$B$11:$L$40,男子申込書!$G$11:$G$40)</f>
        <v>#N/A</v>
      </c>
      <c r="H30" s="104"/>
      <c r="I30" s="108" t="e">
        <f ca="1">LOOKUP(I33,男子申込書!$B$11:$L$40,男子申込書!$G$11:$G$40)</f>
        <v>#N/A</v>
      </c>
      <c r="J30" s="131" t="e">
        <f ca="1">LOOKUP(I33,男子申込書!$B$11:$L$40,男子申込書!$J$11:$J$40)</f>
        <v>#N/A</v>
      </c>
      <c r="K30" s="132" t="e">
        <f ca="1">LOOKUP(K33,男子申込書!$B$11:$L$40,男子申込書!$G$11:$G$40)</f>
        <v>#N/A</v>
      </c>
      <c r="L30" s="111" t="e">
        <f ca="1">LOOKUP(I33,男子申込書!$B$11:$L$40,男子申込書!$K$11:$K$40)</f>
        <v>#N/A</v>
      </c>
      <c r="M30" s="112" t="e">
        <f ca="1">LOOKUP(M33,男子申込書!$B$11:$L$40,男子申込書!$G$11:$G$40)</f>
        <v>#N/A</v>
      </c>
    </row>
    <row r="31" ht="15" customHeight="1" spans="2:13">
      <c r="B31" s="113"/>
      <c r="C31" s="133"/>
      <c r="D31" s="134"/>
      <c r="E31" s="116"/>
      <c r="F31" s="117"/>
      <c r="H31" s="104"/>
      <c r="I31" s="113"/>
      <c r="J31" s="133"/>
      <c r="K31" s="134"/>
      <c r="L31" s="116"/>
      <c r="M31" s="117"/>
    </row>
    <row r="32" ht="15" customHeight="1" spans="2:13">
      <c r="B32" s="2" t="s">
        <v>36</v>
      </c>
      <c r="C32" s="3"/>
      <c r="D32" s="105" t="s">
        <v>66</v>
      </c>
      <c r="E32" s="106"/>
      <c r="F32" s="13" t="s">
        <v>67</v>
      </c>
      <c r="H32" s="104"/>
      <c r="I32" s="2" t="s">
        <v>36</v>
      </c>
      <c r="J32" s="3"/>
      <c r="K32" s="105" t="s">
        <v>66</v>
      </c>
      <c r="L32" s="106"/>
      <c r="M32" s="13" t="s">
        <v>67</v>
      </c>
    </row>
    <row r="33" ht="15" customHeight="1" spans="2:13">
      <c r="B33" s="118">
        <f>+男子申込書!B14</f>
        <v>0</v>
      </c>
      <c r="C33" s="119"/>
      <c r="D33" s="120" t="e">
        <f ca="1">LOOKUP(B33,男子申込書!$B$11:$L$40,男子申込書!$C$11:$C$40)</f>
        <v>#N/A</v>
      </c>
      <c r="E33" s="121" t="e">
        <f ca="1">LOOKUP(B33,男子申込書!$B$11:$L$40,男子申込書!$F$11:$F$40)</f>
        <v>#N/A</v>
      </c>
      <c r="F33" s="122" t="e">
        <f ca="1">LOOKUP(B33,男子申込書!$B$11:$L$40,男子申込書!$E$11:$E$40)</f>
        <v>#N/A</v>
      </c>
      <c r="H33" s="104"/>
      <c r="I33" s="118">
        <f>+男子申込書!B14</f>
        <v>0</v>
      </c>
      <c r="J33" s="119"/>
      <c r="K33" s="120" t="e">
        <f ca="1">LOOKUP(I33,男子申込書!$B$11:$L$40,男子申込書!$C$11:$C$40)</f>
        <v>#N/A</v>
      </c>
      <c r="L33" s="121" t="e">
        <f ca="1">LOOKUP(I33,男子申込書!$B$11:$L$40,男子申込書!$F$11:$F$40)</f>
        <v>#N/A</v>
      </c>
      <c r="M33" s="122" t="e">
        <f ca="1">LOOKUP(I33,男子申込書!$B$11:$L$40,男子申込書!$E$11:$E$40)</f>
        <v>#N/A</v>
      </c>
    </row>
    <row r="34" ht="15" customHeight="1" spans="2:13">
      <c r="B34" s="123"/>
      <c r="C34" s="124"/>
      <c r="D34" s="125"/>
      <c r="E34" s="126"/>
      <c r="F34" s="127"/>
      <c r="H34" s="104"/>
      <c r="I34" s="123"/>
      <c r="J34" s="124"/>
      <c r="K34" s="125"/>
      <c r="L34" s="126"/>
      <c r="M34" s="127"/>
    </row>
    <row r="35" ht="15" customHeight="1" spans="1:14">
      <c r="A35" s="128"/>
      <c r="B35" s="128"/>
      <c r="C35" s="128"/>
      <c r="D35" s="128"/>
      <c r="E35" s="128"/>
      <c r="F35" s="128"/>
      <c r="G35" s="128"/>
      <c r="H35" s="129"/>
      <c r="I35" s="128"/>
      <c r="J35" s="128"/>
      <c r="K35" s="128"/>
      <c r="L35" s="128"/>
      <c r="M35" s="128"/>
      <c r="N35" s="128"/>
    </row>
    <row r="36" ht="15" customHeight="1" spans="8:8">
      <c r="H36" s="104"/>
    </row>
    <row r="37" ht="15" customHeight="1" spans="2:11">
      <c r="B37" s="130">
        <f>+B28+1</f>
        <v>5</v>
      </c>
      <c r="C37" s="102"/>
      <c r="D37" s="103" t="s">
        <v>61</v>
      </c>
      <c r="H37" s="104"/>
      <c r="K37" s="103" t="s">
        <v>62</v>
      </c>
    </row>
    <row r="38" ht="15" customHeight="1" spans="2:13">
      <c r="B38" s="13" t="s">
        <v>63</v>
      </c>
      <c r="C38" s="105" t="s">
        <v>64</v>
      </c>
      <c r="D38" s="106"/>
      <c r="E38" s="107" t="s">
        <v>65</v>
      </c>
      <c r="F38" s="107"/>
      <c r="H38" s="104"/>
      <c r="I38" s="13" t="s">
        <v>63</v>
      </c>
      <c r="J38" s="105" t="s">
        <v>64</v>
      </c>
      <c r="K38" s="106"/>
      <c r="L38" s="107" t="s">
        <v>65</v>
      </c>
      <c r="M38" s="107"/>
    </row>
    <row r="39" ht="15" customHeight="1" spans="2:13">
      <c r="B39" s="108" t="e">
        <f ca="1">LOOKUP(B42,男子申込書!$B$11:$L$40,男子申込書!$G$11:$G$40)</f>
        <v>#N/A</v>
      </c>
      <c r="C39" s="131" t="e">
        <f ca="1">LOOKUP(B42,男子申込書!$B$11:$L$40,男子申込書!$H$11:$H$40)</f>
        <v>#N/A</v>
      </c>
      <c r="D39" s="132" t="e">
        <f ca="1">LOOKUP(D42,男子申込書!$B$11:$L$40,男子申込書!$G$11:$G$40)</f>
        <v>#N/A</v>
      </c>
      <c r="E39" s="111" t="e">
        <f ca="1">LOOKUP(B42,男子申込書!$B$11:$L$40,男子申込書!$I$11:$I$40)</f>
        <v>#N/A</v>
      </c>
      <c r="F39" s="112" t="e">
        <f ca="1">LOOKUP(F42,男子申込書!$B$11:$L$40,男子申込書!$G$11:$G$40)</f>
        <v>#N/A</v>
      </c>
      <c r="H39" s="104"/>
      <c r="I39" s="108" t="e">
        <f ca="1">LOOKUP(I42,男子申込書!$B$11:$L$40,男子申込書!$G$11:$G$40)</f>
        <v>#N/A</v>
      </c>
      <c r="J39" s="131" t="e">
        <f ca="1">LOOKUP(I42,男子申込書!$B$11:$L$40,男子申込書!$J$11:$J$40)</f>
        <v>#N/A</v>
      </c>
      <c r="K39" s="132" t="e">
        <f ca="1">LOOKUP(K42,男子申込書!$B$11:$L$40,男子申込書!$G$11:$G$40)</f>
        <v>#N/A</v>
      </c>
      <c r="L39" s="111" t="e">
        <f ca="1">LOOKUP(I42,男子申込書!$B$11:$L$40,男子申込書!$K$11:$K$40)</f>
        <v>#N/A</v>
      </c>
      <c r="M39" s="112" t="e">
        <f ca="1">LOOKUP(M42,男子申込書!$B$11:$L$40,男子申込書!$G$11:$G$40)</f>
        <v>#N/A</v>
      </c>
    </row>
    <row r="40" ht="15" customHeight="1" spans="2:13">
      <c r="B40" s="113"/>
      <c r="C40" s="133"/>
      <c r="D40" s="134"/>
      <c r="E40" s="116"/>
      <c r="F40" s="117"/>
      <c r="H40" s="104"/>
      <c r="I40" s="113"/>
      <c r="J40" s="133"/>
      <c r="K40" s="134"/>
      <c r="L40" s="116"/>
      <c r="M40" s="117"/>
    </row>
    <row r="41" ht="15" customHeight="1" spans="2:13">
      <c r="B41" s="2" t="s">
        <v>36</v>
      </c>
      <c r="C41" s="3"/>
      <c r="D41" s="105" t="s">
        <v>66</v>
      </c>
      <c r="E41" s="106"/>
      <c r="F41" s="13" t="s">
        <v>67</v>
      </c>
      <c r="H41" s="104"/>
      <c r="I41" s="2" t="s">
        <v>36</v>
      </c>
      <c r="J41" s="3"/>
      <c r="K41" s="105" t="s">
        <v>66</v>
      </c>
      <c r="L41" s="106"/>
      <c r="M41" s="13" t="s">
        <v>67</v>
      </c>
    </row>
    <row r="42" ht="15" customHeight="1" spans="2:13">
      <c r="B42" s="118">
        <f>+男子申込書!B15</f>
        <v>0</v>
      </c>
      <c r="C42" s="119"/>
      <c r="D42" s="120" t="e">
        <f ca="1">LOOKUP(B42,男子申込書!$B$11:$L$40,男子申込書!$C$11:$C$40)</f>
        <v>#N/A</v>
      </c>
      <c r="E42" s="121" t="e">
        <f ca="1">LOOKUP(B42,男子申込書!$B$11:$L$40,男子申込書!$F$11:$F$40)</f>
        <v>#N/A</v>
      </c>
      <c r="F42" s="122" t="e">
        <f ca="1">LOOKUP(B42,男子申込書!$B$11:$L$40,男子申込書!$E$11:$E$40)</f>
        <v>#N/A</v>
      </c>
      <c r="H42" s="104"/>
      <c r="I42" s="118">
        <f>+男子申込書!B15</f>
        <v>0</v>
      </c>
      <c r="J42" s="119"/>
      <c r="K42" s="120" t="e">
        <f ca="1">LOOKUP(I42,男子申込書!$B$11:$L$40,男子申込書!$C$11:$C$40)</f>
        <v>#N/A</v>
      </c>
      <c r="L42" s="121" t="e">
        <f ca="1">LOOKUP(I42,男子申込書!$B$11:$L$40,男子申込書!$F$11:$F$40)</f>
        <v>#N/A</v>
      </c>
      <c r="M42" s="122" t="e">
        <f ca="1">LOOKUP(I42,男子申込書!$B$11:$L$40,男子申込書!$E$11:$E$40)</f>
        <v>#N/A</v>
      </c>
    </row>
    <row r="43" ht="15" customHeight="1" spans="2:13">
      <c r="B43" s="123"/>
      <c r="C43" s="124"/>
      <c r="D43" s="125"/>
      <c r="E43" s="126"/>
      <c r="F43" s="127"/>
      <c r="H43" s="104"/>
      <c r="I43" s="123"/>
      <c r="J43" s="124"/>
      <c r="K43" s="125"/>
      <c r="L43" s="126"/>
      <c r="M43" s="127"/>
    </row>
    <row r="44" ht="15" customHeight="1" spans="1:14">
      <c r="A44" s="128"/>
      <c r="B44" s="128"/>
      <c r="C44" s="128"/>
      <c r="D44" s="128"/>
      <c r="E44" s="128"/>
      <c r="F44" s="128"/>
      <c r="G44" s="128"/>
      <c r="H44" s="129"/>
      <c r="I44" s="128"/>
      <c r="J44" s="128"/>
      <c r="K44" s="128"/>
      <c r="L44" s="128"/>
      <c r="M44" s="128"/>
      <c r="N44" s="128"/>
    </row>
    <row r="45" ht="15" customHeight="1" spans="8:8">
      <c r="H45" s="104"/>
    </row>
    <row r="46" ht="15" customHeight="1" spans="2:11">
      <c r="B46" s="130">
        <f>+B37+1</f>
        <v>6</v>
      </c>
      <c r="C46" s="102"/>
      <c r="D46" s="103" t="s">
        <v>61</v>
      </c>
      <c r="H46" s="104"/>
      <c r="K46" s="103" t="s">
        <v>62</v>
      </c>
    </row>
    <row r="47" ht="15" customHeight="1" spans="2:13">
      <c r="B47" s="13" t="s">
        <v>63</v>
      </c>
      <c r="C47" s="105" t="s">
        <v>64</v>
      </c>
      <c r="D47" s="106"/>
      <c r="E47" s="107" t="s">
        <v>65</v>
      </c>
      <c r="F47" s="107"/>
      <c r="H47" s="104"/>
      <c r="I47" s="13" t="s">
        <v>63</v>
      </c>
      <c r="J47" s="105" t="s">
        <v>64</v>
      </c>
      <c r="K47" s="106"/>
      <c r="L47" s="107" t="s">
        <v>65</v>
      </c>
      <c r="M47" s="107"/>
    </row>
    <row r="48" ht="15" customHeight="1" spans="2:13">
      <c r="B48" s="108" t="e">
        <f ca="1">LOOKUP(B51,男子申込書!$B$11:$L$40,男子申込書!$G$11:$G$40)</f>
        <v>#N/A</v>
      </c>
      <c r="C48" s="131" t="e">
        <f ca="1">LOOKUP(B51,男子申込書!$B$11:$L$40,男子申込書!$H$11:$H$40)</f>
        <v>#N/A</v>
      </c>
      <c r="D48" s="132" t="e">
        <f ca="1">LOOKUP(D51,男子申込書!$B$11:$L$40,男子申込書!$G$11:$G$40)</f>
        <v>#N/A</v>
      </c>
      <c r="E48" s="111" t="e">
        <f ca="1">LOOKUP(B51,男子申込書!$B$11:$L$40,男子申込書!$I$11:$I$40)</f>
        <v>#N/A</v>
      </c>
      <c r="F48" s="112" t="e">
        <f ca="1">LOOKUP(F51,男子申込書!$B$11:$L$40,男子申込書!$G$11:$G$40)</f>
        <v>#N/A</v>
      </c>
      <c r="H48" s="104"/>
      <c r="I48" s="108" t="e">
        <f ca="1">LOOKUP(I51,男子申込書!$B$11:$L$40,男子申込書!$G$11:$G$40)</f>
        <v>#N/A</v>
      </c>
      <c r="J48" s="131" t="e">
        <f ca="1">LOOKUP(I51,男子申込書!$B$11:$L$40,男子申込書!$J$11:$J$40)</f>
        <v>#N/A</v>
      </c>
      <c r="K48" s="132" t="e">
        <f ca="1">LOOKUP(K51,男子申込書!$B$11:$L$40,男子申込書!$G$11:$G$40)</f>
        <v>#N/A</v>
      </c>
      <c r="L48" s="111" t="e">
        <f ca="1">LOOKUP(I51,男子申込書!$B$11:$L$40,男子申込書!$K$11:$K$40)</f>
        <v>#N/A</v>
      </c>
      <c r="M48" s="112" t="e">
        <f ca="1">LOOKUP(M51,男子申込書!$B$11:$L$40,男子申込書!$G$11:$G$40)</f>
        <v>#N/A</v>
      </c>
    </row>
    <row r="49" ht="15" customHeight="1" spans="2:13">
      <c r="B49" s="113"/>
      <c r="C49" s="133"/>
      <c r="D49" s="134"/>
      <c r="E49" s="116"/>
      <c r="F49" s="117"/>
      <c r="H49" s="104"/>
      <c r="I49" s="113"/>
      <c r="J49" s="133"/>
      <c r="K49" s="134"/>
      <c r="L49" s="116"/>
      <c r="M49" s="117"/>
    </row>
    <row r="50" ht="15" customHeight="1" spans="2:13">
      <c r="B50" s="2" t="s">
        <v>36</v>
      </c>
      <c r="C50" s="3"/>
      <c r="D50" s="105" t="s">
        <v>66</v>
      </c>
      <c r="E50" s="106"/>
      <c r="F50" s="13" t="s">
        <v>67</v>
      </c>
      <c r="H50" s="104"/>
      <c r="I50" s="2" t="s">
        <v>36</v>
      </c>
      <c r="J50" s="3"/>
      <c r="K50" s="105" t="s">
        <v>66</v>
      </c>
      <c r="L50" s="106"/>
      <c r="M50" s="13" t="s">
        <v>67</v>
      </c>
    </row>
    <row r="51" ht="15" customHeight="1" spans="2:13">
      <c r="B51" s="118">
        <f>+男子申込書!B16</f>
        <v>0</v>
      </c>
      <c r="C51" s="119"/>
      <c r="D51" s="120" t="e">
        <f ca="1">LOOKUP(B51,男子申込書!$B$11:$L$40,男子申込書!$C$11:$C$40)</f>
        <v>#N/A</v>
      </c>
      <c r="E51" s="121" t="e">
        <f ca="1">LOOKUP(B51,男子申込書!$B$11:$L$40,男子申込書!$F$11:$F$40)</f>
        <v>#N/A</v>
      </c>
      <c r="F51" s="122" t="e">
        <f ca="1">LOOKUP(B51,男子申込書!$B$11:$L$40,男子申込書!$E$11:$E$40)</f>
        <v>#N/A</v>
      </c>
      <c r="H51" s="104"/>
      <c r="I51" s="118">
        <f>+男子申込書!B16</f>
        <v>0</v>
      </c>
      <c r="J51" s="119"/>
      <c r="K51" s="120" t="e">
        <f ca="1">LOOKUP(I51,男子申込書!$B$11:$L$40,男子申込書!$C$11:$C$40)</f>
        <v>#N/A</v>
      </c>
      <c r="L51" s="121" t="e">
        <f ca="1">LOOKUP(I51,男子申込書!$B$11:$L$40,男子申込書!$F$11:$F$40)</f>
        <v>#N/A</v>
      </c>
      <c r="M51" s="122" t="e">
        <f ca="1">LOOKUP(I51,男子申込書!$B$11:$L$40,男子申込書!$E$11:$E$40)</f>
        <v>#N/A</v>
      </c>
    </row>
    <row r="52" ht="15" customHeight="1" spans="2:13">
      <c r="B52" s="123"/>
      <c r="C52" s="124"/>
      <c r="D52" s="125"/>
      <c r="E52" s="126"/>
      <c r="F52" s="127"/>
      <c r="H52" s="104"/>
      <c r="I52" s="123"/>
      <c r="J52" s="124"/>
      <c r="K52" s="125"/>
      <c r="L52" s="126"/>
      <c r="M52" s="127"/>
    </row>
    <row r="53" ht="15" customHeight="1" spans="1:14">
      <c r="A53" s="128"/>
      <c r="B53" s="128"/>
      <c r="C53" s="128"/>
      <c r="D53" s="128"/>
      <c r="E53" s="128"/>
      <c r="F53" s="128"/>
      <c r="G53" s="128"/>
      <c r="H53" s="129"/>
      <c r="I53" s="128"/>
      <c r="J53" s="128"/>
      <c r="K53" s="128"/>
      <c r="L53" s="128"/>
      <c r="M53" s="128"/>
      <c r="N53" s="128"/>
    </row>
    <row r="54" ht="15" customHeight="1" spans="8:8">
      <c r="H54" s="104"/>
    </row>
    <row r="55" ht="15" customHeight="1" spans="2:11">
      <c r="B55" s="130">
        <f>+B46+1</f>
        <v>7</v>
      </c>
      <c r="C55" s="102"/>
      <c r="D55" s="103" t="s">
        <v>61</v>
      </c>
      <c r="H55" s="104"/>
      <c r="K55" s="103" t="s">
        <v>62</v>
      </c>
    </row>
    <row r="56" ht="15" customHeight="1" spans="2:13">
      <c r="B56" s="13" t="s">
        <v>63</v>
      </c>
      <c r="C56" s="105" t="s">
        <v>64</v>
      </c>
      <c r="D56" s="106"/>
      <c r="E56" s="107" t="s">
        <v>65</v>
      </c>
      <c r="F56" s="107"/>
      <c r="H56" s="104"/>
      <c r="I56" s="13" t="s">
        <v>63</v>
      </c>
      <c r="J56" s="105" t="s">
        <v>64</v>
      </c>
      <c r="K56" s="106"/>
      <c r="L56" s="107" t="s">
        <v>65</v>
      </c>
      <c r="M56" s="107"/>
    </row>
    <row r="57" ht="15" customHeight="1" spans="2:13">
      <c r="B57" s="108" t="e">
        <f ca="1">LOOKUP(B60,男子申込書!$B$11:$L$40,男子申込書!$G$11:$G$40)</f>
        <v>#N/A</v>
      </c>
      <c r="C57" s="131" t="e">
        <f ca="1">LOOKUP(B60,男子申込書!$B$11:$L$40,男子申込書!$H$11:$H$40)</f>
        <v>#N/A</v>
      </c>
      <c r="D57" s="132" t="e">
        <f ca="1">LOOKUP(D60,男子申込書!$B$11:$L$40,男子申込書!$G$11:$G$40)</f>
        <v>#N/A</v>
      </c>
      <c r="E57" s="111" t="e">
        <f ca="1">LOOKUP(B60,男子申込書!$B$11:$L$40,男子申込書!$I$11:$I$40)</f>
        <v>#N/A</v>
      </c>
      <c r="F57" s="112" t="e">
        <f ca="1">LOOKUP(F60,男子申込書!$B$11:$L$40,男子申込書!$G$11:$G$40)</f>
        <v>#N/A</v>
      </c>
      <c r="H57" s="104"/>
      <c r="I57" s="108" t="e">
        <f ca="1">LOOKUP(I60,男子申込書!$B$11:$L$40,男子申込書!$G$11:$G$40)</f>
        <v>#N/A</v>
      </c>
      <c r="J57" s="131" t="e">
        <f ca="1">LOOKUP(I60,男子申込書!$B$11:$L$40,男子申込書!$J$11:$J$40)</f>
        <v>#N/A</v>
      </c>
      <c r="K57" s="132" t="e">
        <f ca="1">LOOKUP(K60,男子申込書!$B$11:$L$40,男子申込書!$G$11:$G$40)</f>
        <v>#N/A</v>
      </c>
      <c r="L57" s="111" t="e">
        <f ca="1">LOOKUP(I60,男子申込書!$B$11:$L$40,男子申込書!$K$11:$K$40)</f>
        <v>#N/A</v>
      </c>
      <c r="M57" s="112" t="e">
        <f ca="1">LOOKUP(M60,男子申込書!$B$11:$L$40,男子申込書!$G$11:$G$40)</f>
        <v>#N/A</v>
      </c>
    </row>
    <row r="58" ht="15" customHeight="1" spans="2:13">
      <c r="B58" s="113"/>
      <c r="C58" s="133"/>
      <c r="D58" s="134"/>
      <c r="E58" s="116"/>
      <c r="F58" s="117"/>
      <c r="H58" s="104"/>
      <c r="I58" s="113"/>
      <c r="J58" s="133"/>
      <c r="K58" s="134"/>
      <c r="L58" s="116"/>
      <c r="M58" s="117"/>
    </row>
    <row r="59" ht="15" customHeight="1" spans="2:13">
      <c r="B59" s="2" t="s">
        <v>36</v>
      </c>
      <c r="C59" s="3"/>
      <c r="D59" s="105" t="s">
        <v>66</v>
      </c>
      <c r="E59" s="106"/>
      <c r="F59" s="13" t="s">
        <v>67</v>
      </c>
      <c r="H59" s="104"/>
      <c r="I59" s="2" t="s">
        <v>36</v>
      </c>
      <c r="J59" s="3"/>
      <c r="K59" s="105" t="s">
        <v>66</v>
      </c>
      <c r="L59" s="106"/>
      <c r="M59" s="13" t="s">
        <v>67</v>
      </c>
    </row>
    <row r="60" ht="15" customHeight="1" spans="2:13">
      <c r="B60" s="118">
        <f>+男子申込書!B17</f>
        <v>0</v>
      </c>
      <c r="C60" s="119"/>
      <c r="D60" s="120" t="e">
        <f ca="1">LOOKUP(B60,男子申込書!$B$11:$L$40,男子申込書!$C$11:$C$40)</f>
        <v>#N/A</v>
      </c>
      <c r="E60" s="121" t="e">
        <f ca="1">LOOKUP(B60,男子申込書!$B$11:$L$40,男子申込書!$F$11:$F$40)</f>
        <v>#N/A</v>
      </c>
      <c r="F60" s="122" t="e">
        <f ca="1">LOOKUP(B60,男子申込書!$B$11:$L$40,男子申込書!$E$11:$E$40)</f>
        <v>#N/A</v>
      </c>
      <c r="H60" s="104"/>
      <c r="I60" s="118">
        <f>+男子申込書!B17</f>
        <v>0</v>
      </c>
      <c r="J60" s="119"/>
      <c r="K60" s="120" t="e">
        <f ca="1">LOOKUP(I60,男子申込書!$B$11:$L$40,男子申込書!$C$11:$C$40)</f>
        <v>#N/A</v>
      </c>
      <c r="L60" s="121" t="e">
        <f ca="1">LOOKUP(I60,男子申込書!$B$11:$L$40,男子申込書!$F$11:$F$40)</f>
        <v>#N/A</v>
      </c>
      <c r="M60" s="122" t="e">
        <f ca="1">LOOKUP(I60,男子申込書!$B$11:$L$40,男子申込書!$E$11:$E$40)</f>
        <v>#N/A</v>
      </c>
    </row>
    <row r="61" ht="15" customHeight="1" spans="2:13">
      <c r="B61" s="123"/>
      <c r="C61" s="124"/>
      <c r="D61" s="125"/>
      <c r="E61" s="126"/>
      <c r="F61" s="127"/>
      <c r="H61" s="104"/>
      <c r="I61" s="123"/>
      <c r="J61" s="124"/>
      <c r="K61" s="125"/>
      <c r="L61" s="126"/>
      <c r="M61" s="127"/>
    </row>
    <row r="62" ht="15" customHeight="1" spans="1:14">
      <c r="A62" s="128"/>
      <c r="B62" s="128"/>
      <c r="C62" s="128"/>
      <c r="D62" s="128"/>
      <c r="E62" s="128"/>
      <c r="F62" s="128"/>
      <c r="G62" s="128"/>
      <c r="H62" s="129"/>
      <c r="I62" s="128"/>
      <c r="J62" s="128"/>
      <c r="K62" s="128"/>
      <c r="L62" s="128"/>
      <c r="M62" s="128"/>
      <c r="N62" s="128"/>
    </row>
    <row r="63" ht="15" customHeight="1" spans="8:8">
      <c r="H63" s="104"/>
    </row>
    <row r="64" ht="15" customHeight="1" spans="2:11">
      <c r="B64" s="130">
        <f>+B55+1</f>
        <v>8</v>
      </c>
      <c r="C64" s="102"/>
      <c r="D64" s="103" t="s">
        <v>61</v>
      </c>
      <c r="H64" s="104"/>
      <c r="K64" s="103" t="s">
        <v>62</v>
      </c>
    </row>
    <row r="65" ht="15" customHeight="1" spans="2:13">
      <c r="B65" s="13" t="s">
        <v>63</v>
      </c>
      <c r="C65" s="105" t="s">
        <v>64</v>
      </c>
      <c r="D65" s="106"/>
      <c r="E65" s="107" t="s">
        <v>65</v>
      </c>
      <c r="F65" s="107"/>
      <c r="H65" s="104"/>
      <c r="I65" s="13" t="s">
        <v>63</v>
      </c>
      <c r="J65" s="105" t="s">
        <v>64</v>
      </c>
      <c r="K65" s="106"/>
      <c r="L65" s="107" t="s">
        <v>65</v>
      </c>
      <c r="M65" s="107"/>
    </row>
    <row r="66" ht="15" customHeight="1" spans="2:13">
      <c r="B66" s="108" t="e">
        <f ca="1">LOOKUP(B69,男子申込書!$B$11:$L$40,男子申込書!$G$11:$G$40)</f>
        <v>#N/A</v>
      </c>
      <c r="C66" s="131" t="e">
        <f ca="1">LOOKUP(B69,男子申込書!$B$11:$L$40,男子申込書!$H$11:$H$40)</f>
        <v>#N/A</v>
      </c>
      <c r="D66" s="132" t="e">
        <f ca="1">LOOKUP(D69,男子申込書!$B$11:$L$40,男子申込書!$G$11:$G$40)</f>
        <v>#N/A</v>
      </c>
      <c r="E66" s="111" t="e">
        <f ca="1">LOOKUP(B69,男子申込書!$B$11:$L$40,男子申込書!$I$11:$I$40)</f>
        <v>#N/A</v>
      </c>
      <c r="F66" s="112" t="e">
        <f ca="1">LOOKUP(F69,男子申込書!$B$11:$L$40,男子申込書!$G$11:$G$40)</f>
        <v>#N/A</v>
      </c>
      <c r="H66" s="104"/>
      <c r="I66" s="108" t="e">
        <f ca="1">LOOKUP(I69,男子申込書!$B$11:$L$40,男子申込書!$G$11:$G$40)</f>
        <v>#N/A</v>
      </c>
      <c r="J66" s="131" t="e">
        <f ca="1">LOOKUP(I69,男子申込書!$B$11:$L$40,男子申込書!$J$11:$J$40)</f>
        <v>#N/A</v>
      </c>
      <c r="K66" s="132" t="e">
        <f ca="1">LOOKUP(K69,男子申込書!$B$11:$L$40,男子申込書!$G$11:$G$40)</f>
        <v>#N/A</v>
      </c>
      <c r="L66" s="111" t="e">
        <f ca="1">LOOKUP(I69,男子申込書!$B$11:$L$40,男子申込書!$K$11:$K$40)</f>
        <v>#N/A</v>
      </c>
      <c r="M66" s="112" t="e">
        <f ca="1">LOOKUP(M69,男子申込書!$B$11:$L$40,男子申込書!$G$11:$G$40)</f>
        <v>#N/A</v>
      </c>
    </row>
    <row r="67" ht="15" customHeight="1" spans="2:13">
      <c r="B67" s="113"/>
      <c r="C67" s="133"/>
      <c r="D67" s="134"/>
      <c r="E67" s="116"/>
      <c r="F67" s="117"/>
      <c r="H67" s="104"/>
      <c r="I67" s="113"/>
      <c r="J67" s="133"/>
      <c r="K67" s="134"/>
      <c r="L67" s="116"/>
      <c r="M67" s="117"/>
    </row>
    <row r="68" ht="15" customHeight="1" spans="2:13">
      <c r="B68" s="2" t="s">
        <v>36</v>
      </c>
      <c r="C68" s="3"/>
      <c r="D68" s="105" t="s">
        <v>66</v>
      </c>
      <c r="E68" s="106"/>
      <c r="F68" s="13" t="s">
        <v>67</v>
      </c>
      <c r="H68" s="104"/>
      <c r="I68" s="2" t="s">
        <v>36</v>
      </c>
      <c r="J68" s="3"/>
      <c r="K68" s="105" t="s">
        <v>66</v>
      </c>
      <c r="L68" s="106"/>
      <c r="M68" s="13" t="s">
        <v>67</v>
      </c>
    </row>
    <row r="69" ht="15" customHeight="1" spans="2:13">
      <c r="B69" s="118">
        <f>+男子申込書!B18</f>
        <v>0</v>
      </c>
      <c r="C69" s="119"/>
      <c r="D69" s="120" t="e">
        <f ca="1">LOOKUP(B69,男子申込書!$B$11:$L$40,男子申込書!$C$11:$C$40)</f>
        <v>#N/A</v>
      </c>
      <c r="E69" s="121" t="e">
        <f ca="1">LOOKUP(B69,男子申込書!$B$11:$L$40,男子申込書!$F$11:$F$40)</f>
        <v>#N/A</v>
      </c>
      <c r="F69" s="122" t="e">
        <f ca="1">LOOKUP(B69,男子申込書!$B$11:$L$40,男子申込書!$E$11:$E$40)</f>
        <v>#N/A</v>
      </c>
      <c r="H69" s="104"/>
      <c r="I69" s="118">
        <f>+男子申込書!B18</f>
        <v>0</v>
      </c>
      <c r="J69" s="119"/>
      <c r="K69" s="120" t="e">
        <f ca="1">LOOKUP(I69,男子申込書!$B$11:$L$40,男子申込書!$C$11:$C$40)</f>
        <v>#N/A</v>
      </c>
      <c r="L69" s="121" t="e">
        <f ca="1">LOOKUP(I69,男子申込書!$B$11:$L$40,男子申込書!$F$11:$F$40)</f>
        <v>#N/A</v>
      </c>
      <c r="M69" s="122" t="e">
        <f ca="1">LOOKUP(I69,男子申込書!$B$11:$L$40,男子申込書!$E$11:$E$40)</f>
        <v>#N/A</v>
      </c>
    </row>
    <row r="70" ht="15" customHeight="1" spans="2:13">
      <c r="B70" s="123"/>
      <c r="C70" s="124"/>
      <c r="D70" s="125"/>
      <c r="E70" s="126"/>
      <c r="F70" s="127"/>
      <c r="H70" s="104"/>
      <c r="I70" s="123"/>
      <c r="J70" s="124"/>
      <c r="K70" s="125"/>
      <c r="L70" s="126"/>
      <c r="M70" s="127"/>
    </row>
    <row r="71" ht="15" customHeight="1" spans="1:14">
      <c r="A71" s="128"/>
      <c r="B71" s="128"/>
      <c r="C71" s="128"/>
      <c r="D71" s="128"/>
      <c r="E71" s="128"/>
      <c r="F71" s="128"/>
      <c r="G71" s="128"/>
      <c r="H71" s="129"/>
      <c r="I71" s="128"/>
      <c r="J71" s="128"/>
      <c r="K71" s="128"/>
      <c r="L71" s="128"/>
      <c r="M71" s="128"/>
      <c r="N71" s="128"/>
    </row>
    <row r="72" ht="15" customHeight="1" spans="8:8">
      <c r="H72" s="104"/>
    </row>
    <row r="73" ht="15" customHeight="1" spans="2:11">
      <c r="B73" s="130">
        <f>+B64+1</f>
        <v>9</v>
      </c>
      <c r="C73" s="102"/>
      <c r="D73" s="103" t="s">
        <v>61</v>
      </c>
      <c r="H73" s="104"/>
      <c r="K73" s="103" t="s">
        <v>62</v>
      </c>
    </row>
    <row r="74" ht="15" customHeight="1" spans="2:13">
      <c r="B74" s="13" t="s">
        <v>63</v>
      </c>
      <c r="C74" s="105" t="s">
        <v>64</v>
      </c>
      <c r="D74" s="106"/>
      <c r="E74" s="107" t="s">
        <v>65</v>
      </c>
      <c r="F74" s="107"/>
      <c r="H74" s="104"/>
      <c r="I74" s="13" t="s">
        <v>63</v>
      </c>
      <c r="J74" s="105" t="s">
        <v>64</v>
      </c>
      <c r="K74" s="106"/>
      <c r="L74" s="107" t="s">
        <v>65</v>
      </c>
      <c r="M74" s="107"/>
    </row>
    <row r="75" ht="15" customHeight="1" spans="2:13">
      <c r="B75" s="108" t="e">
        <f ca="1">LOOKUP(B78,男子申込書!$B$11:$L$40,男子申込書!$G$11:$G$40)</f>
        <v>#N/A</v>
      </c>
      <c r="C75" s="131" t="e">
        <f ca="1">LOOKUP(B78,男子申込書!$B$11:$L$40,男子申込書!$H$11:$H$40)</f>
        <v>#N/A</v>
      </c>
      <c r="D75" s="132" t="e">
        <f ca="1">LOOKUP(D78,男子申込書!$B$11:$L$40,男子申込書!$G$11:$G$40)</f>
        <v>#N/A</v>
      </c>
      <c r="E75" s="111" t="e">
        <f ca="1">LOOKUP(B78,男子申込書!$B$11:$L$40,男子申込書!$I$11:$I$40)</f>
        <v>#N/A</v>
      </c>
      <c r="F75" s="112" t="e">
        <f ca="1">LOOKUP(F78,男子申込書!$B$11:$L$40,男子申込書!$G$11:$G$40)</f>
        <v>#N/A</v>
      </c>
      <c r="H75" s="104"/>
      <c r="I75" s="108" t="e">
        <f ca="1">LOOKUP(I78,男子申込書!$B$11:$L$40,男子申込書!$G$11:$G$40)</f>
        <v>#N/A</v>
      </c>
      <c r="J75" s="131" t="e">
        <f ca="1">LOOKUP(I78,男子申込書!$B$11:$L$40,男子申込書!$J$11:$J$40)</f>
        <v>#N/A</v>
      </c>
      <c r="K75" s="132" t="e">
        <f ca="1">LOOKUP(K78,男子申込書!$B$11:$L$40,男子申込書!$G$11:$G$40)</f>
        <v>#N/A</v>
      </c>
      <c r="L75" s="111" t="e">
        <f ca="1">LOOKUP(I78,男子申込書!$B$11:$L$40,男子申込書!$K$11:$K$40)</f>
        <v>#N/A</v>
      </c>
      <c r="M75" s="112" t="e">
        <f ca="1">LOOKUP(M78,男子申込書!$B$11:$L$40,男子申込書!$G$11:$G$40)</f>
        <v>#N/A</v>
      </c>
    </row>
    <row r="76" ht="15" customHeight="1" spans="2:13">
      <c r="B76" s="113"/>
      <c r="C76" s="133"/>
      <c r="D76" s="134"/>
      <c r="E76" s="116"/>
      <c r="F76" s="117"/>
      <c r="H76" s="104"/>
      <c r="I76" s="113"/>
      <c r="J76" s="133"/>
      <c r="K76" s="134"/>
      <c r="L76" s="116"/>
      <c r="M76" s="117"/>
    </row>
    <row r="77" ht="15" customHeight="1" spans="2:13">
      <c r="B77" s="2" t="s">
        <v>36</v>
      </c>
      <c r="C77" s="3"/>
      <c r="D77" s="105" t="s">
        <v>66</v>
      </c>
      <c r="E77" s="106"/>
      <c r="F77" s="13" t="s">
        <v>67</v>
      </c>
      <c r="H77" s="104"/>
      <c r="I77" s="2" t="s">
        <v>36</v>
      </c>
      <c r="J77" s="3"/>
      <c r="K77" s="105" t="s">
        <v>66</v>
      </c>
      <c r="L77" s="106"/>
      <c r="M77" s="13" t="s">
        <v>67</v>
      </c>
    </row>
    <row r="78" ht="15" customHeight="1" spans="2:13">
      <c r="B78" s="118">
        <f>+男子申込書!B19</f>
        <v>0</v>
      </c>
      <c r="C78" s="119"/>
      <c r="D78" s="120" t="e">
        <f ca="1">LOOKUP(B78,男子申込書!$B$11:$L$40,男子申込書!$C$11:$C$40)</f>
        <v>#N/A</v>
      </c>
      <c r="E78" s="121" t="e">
        <f ca="1">LOOKUP(B78,男子申込書!$B$11:$L$40,男子申込書!$F$11:$F$40)</f>
        <v>#N/A</v>
      </c>
      <c r="F78" s="122" t="e">
        <f ca="1">LOOKUP(B78,男子申込書!$B$11:$L$40,男子申込書!$E$11:$E$40)</f>
        <v>#N/A</v>
      </c>
      <c r="H78" s="104"/>
      <c r="I78" s="118">
        <f>+男子申込書!B19</f>
        <v>0</v>
      </c>
      <c r="J78" s="119"/>
      <c r="K78" s="120" t="e">
        <f ca="1">LOOKUP(I78,男子申込書!$B$11:$L$40,男子申込書!$C$11:$C$40)</f>
        <v>#N/A</v>
      </c>
      <c r="L78" s="121" t="e">
        <f ca="1">LOOKUP(I78,男子申込書!$B$11:$L$40,男子申込書!$F$11:$F$40)</f>
        <v>#N/A</v>
      </c>
      <c r="M78" s="122" t="e">
        <f ca="1">LOOKUP(I78,男子申込書!$B$11:$L$40,男子申込書!$E$11:$E$40)</f>
        <v>#N/A</v>
      </c>
    </row>
    <row r="79" ht="15" customHeight="1" spans="2:13">
      <c r="B79" s="123"/>
      <c r="C79" s="124"/>
      <c r="D79" s="125"/>
      <c r="E79" s="126"/>
      <c r="F79" s="127"/>
      <c r="H79" s="104"/>
      <c r="I79" s="123"/>
      <c r="J79" s="124"/>
      <c r="K79" s="125"/>
      <c r="L79" s="126"/>
      <c r="M79" s="127"/>
    </row>
    <row r="80" ht="15" customHeight="1" spans="1:14">
      <c r="A80" s="128"/>
      <c r="B80" s="128"/>
      <c r="C80" s="128"/>
      <c r="D80" s="128"/>
      <c r="E80" s="128"/>
      <c r="F80" s="128"/>
      <c r="G80" s="128"/>
      <c r="H80" s="129"/>
      <c r="I80" s="128"/>
      <c r="J80" s="128"/>
      <c r="K80" s="128"/>
      <c r="L80" s="128"/>
      <c r="M80" s="128"/>
      <c r="N80" s="128"/>
    </row>
    <row r="81" ht="15" customHeight="1" spans="8:8">
      <c r="H81" s="104"/>
    </row>
    <row r="82" ht="15" customHeight="1" spans="2:11">
      <c r="B82" s="130">
        <f>+B73+1</f>
        <v>10</v>
      </c>
      <c r="C82" s="102"/>
      <c r="D82" s="103" t="s">
        <v>61</v>
      </c>
      <c r="H82" s="104"/>
      <c r="K82" s="103" t="s">
        <v>62</v>
      </c>
    </row>
    <row r="83" ht="15" customHeight="1" spans="2:13">
      <c r="B83" s="13" t="s">
        <v>63</v>
      </c>
      <c r="C83" s="105" t="s">
        <v>64</v>
      </c>
      <c r="D83" s="106"/>
      <c r="E83" s="107" t="s">
        <v>65</v>
      </c>
      <c r="F83" s="107"/>
      <c r="H83" s="104"/>
      <c r="I83" s="13" t="s">
        <v>63</v>
      </c>
      <c r="J83" s="105" t="s">
        <v>64</v>
      </c>
      <c r="K83" s="106"/>
      <c r="L83" s="107" t="s">
        <v>65</v>
      </c>
      <c r="M83" s="107"/>
    </row>
    <row r="84" ht="15" customHeight="1" spans="2:13">
      <c r="B84" s="108" t="e">
        <f ca="1">LOOKUP(B87,男子申込書!$B$11:$L$40,男子申込書!$G$11:$G$40)</f>
        <v>#N/A</v>
      </c>
      <c r="C84" s="131" t="e">
        <f ca="1">LOOKUP(B87,男子申込書!$B$11:$L$40,男子申込書!$H$11:$H$40)</f>
        <v>#N/A</v>
      </c>
      <c r="D84" s="132" t="e">
        <f ca="1">LOOKUP(D87,男子申込書!$B$11:$L$40,男子申込書!$G$11:$G$40)</f>
        <v>#N/A</v>
      </c>
      <c r="E84" s="111" t="e">
        <f ca="1">LOOKUP(B87,男子申込書!$B$11:$L$40,男子申込書!$I$11:$I$40)</f>
        <v>#N/A</v>
      </c>
      <c r="F84" s="112" t="e">
        <f ca="1">LOOKUP(F87,男子申込書!$B$11:$L$40,男子申込書!$G$11:$G$40)</f>
        <v>#N/A</v>
      </c>
      <c r="H84" s="104"/>
      <c r="I84" s="108" t="e">
        <f ca="1">LOOKUP(I87,男子申込書!$B$11:$L$40,男子申込書!$G$11:$G$40)</f>
        <v>#N/A</v>
      </c>
      <c r="J84" s="131" t="e">
        <f ca="1">LOOKUP(I87,男子申込書!$B$11:$L$40,男子申込書!$J$11:$J$40)</f>
        <v>#N/A</v>
      </c>
      <c r="K84" s="132" t="e">
        <f ca="1">LOOKUP(K87,男子申込書!$B$11:$L$40,男子申込書!$G$11:$G$40)</f>
        <v>#N/A</v>
      </c>
      <c r="L84" s="111" t="e">
        <f ca="1">LOOKUP(I87,男子申込書!$B$11:$L$40,男子申込書!$K$11:$K$40)</f>
        <v>#N/A</v>
      </c>
      <c r="M84" s="112" t="e">
        <f ca="1">LOOKUP(M87,男子申込書!$B$11:$L$40,男子申込書!$G$11:$G$40)</f>
        <v>#N/A</v>
      </c>
    </row>
    <row r="85" ht="15" customHeight="1" spans="2:13">
      <c r="B85" s="113"/>
      <c r="C85" s="133"/>
      <c r="D85" s="134"/>
      <c r="E85" s="116"/>
      <c r="F85" s="117"/>
      <c r="H85" s="104"/>
      <c r="I85" s="113"/>
      <c r="J85" s="133"/>
      <c r="K85" s="134"/>
      <c r="L85" s="116"/>
      <c r="M85" s="117"/>
    </row>
    <row r="86" ht="15" customHeight="1" spans="2:13">
      <c r="B86" s="2" t="s">
        <v>36</v>
      </c>
      <c r="C86" s="3"/>
      <c r="D86" s="105" t="s">
        <v>66</v>
      </c>
      <c r="E86" s="106"/>
      <c r="F86" s="13" t="s">
        <v>67</v>
      </c>
      <c r="H86" s="104"/>
      <c r="I86" s="2" t="s">
        <v>36</v>
      </c>
      <c r="J86" s="3"/>
      <c r="K86" s="105" t="s">
        <v>66</v>
      </c>
      <c r="L86" s="106"/>
      <c r="M86" s="13" t="s">
        <v>67</v>
      </c>
    </row>
    <row r="87" ht="15" customHeight="1" spans="2:13">
      <c r="B87" s="118">
        <f>+男子申込書!B20</f>
        <v>0</v>
      </c>
      <c r="C87" s="119"/>
      <c r="D87" s="120" t="e">
        <f ca="1">LOOKUP(B87,男子申込書!$B$11:$L$40,男子申込書!$C$11:$C$40)</f>
        <v>#N/A</v>
      </c>
      <c r="E87" s="121" t="e">
        <f ca="1">LOOKUP(B87,男子申込書!$B$11:$L$40,男子申込書!$F$11:$F$40)</f>
        <v>#N/A</v>
      </c>
      <c r="F87" s="122" t="e">
        <f ca="1">LOOKUP(B87,男子申込書!$B$11:$L$40,男子申込書!$E$11:$E$40)</f>
        <v>#N/A</v>
      </c>
      <c r="H87" s="104"/>
      <c r="I87" s="118">
        <f>+男子申込書!B20</f>
        <v>0</v>
      </c>
      <c r="J87" s="119"/>
      <c r="K87" s="120" t="e">
        <f ca="1">LOOKUP(I87,男子申込書!$B$11:$L$40,男子申込書!$C$11:$C$40)</f>
        <v>#N/A</v>
      </c>
      <c r="L87" s="121" t="e">
        <f ca="1">LOOKUP(I87,男子申込書!$B$11:$L$40,男子申込書!$F$11:$F$40)</f>
        <v>#N/A</v>
      </c>
      <c r="M87" s="122" t="e">
        <f ca="1">LOOKUP(I87,男子申込書!$B$11:$L$40,男子申込書!$E$11:$E$40)</f>
        <v>#N/A</v>
      </c>
    </row>
    <row r="88" ht="15" customHeight="1" spans="2:13">
      <c r="B88" s="123"/>
      <c r="C88" s="124"/>
      <c r="D88" s="125"/>
      <c r="E88" s="126"/>
      <c r="F88" s="127"/>
      <c r="H88" s="104"/>
      <c r="I88" s="123"/>
      <c r="J88" s="124"/>
      <c r="K88" s="125"/>
      <c r="L88" s="126"/>
      <c r="M88" s="127"/>
    </row>
    <row r="89" ht="15" customHeight="1" spans="1:14">
      <c r="A89" s="128"/>
      <c r="B89" s="128"/>
      <c r="C89" s="128"/>
      <c r="D89" s="128"/>
      <c r="E89" s="128"/>
      <c r="F89" s="128"/>
      <c r="G89" s="128"/>
      <c r="H89" s="129"/>
      <c r="I89" s="128"/>
      <c r="J89" s="128"/>
      <c r="K89" s="128"/>
      <c r="L89" s="128"/>
      <c r="M89" s="128"/>
      <c r="N89" s="128"/>
    </row>
    <row r="90" ht="15" customHeight="1" spans="8:8">
      <c r="H90" s="104"/>
    </row>
    <row r="91" ht="15" customHeight="1" spans="2:11">
      <c r="B91" s="130">
        <f>+B82+1</f>
        <v>11</v>
      </c>
      <c r="C91" s="102"/>
      <c r="D91" s="103" t="s">
        <v>61</v>
      </c>
      <c r="H91" s="104"/>
      <c r="K91" s="103" t="s">
        <v>62</v>
      </c>
    </row>
    <row r="92" ht="15" customHeight="1" spans="2:13">
      <c r="B92" s="13" t="s">
        <v>63</v>
      </c>
      <c r="C92" s="105" t="s">
        <v>64</v>
      </c>
      <c r="D92" s="106"/>
      <c r="E92" s="107" t="s">
        <v>65</v>
      </c>
      <c r="F92" s="107"/>
      <c r="H92" s="104"/>
      <c r="I92" s="13" t="s">
        <v>63</v>
      </c>
      <c r="J92" s="105" t="s">
        <v>64</v>
      </c>
      <c r="K92" s="106"/>
      <c r="L92" s="107" t="s">
        <v>65</v>
      </c>
      <c r="M92" s="107"/>
    </row>
    <row r="93" ht="15" customHeight="1" spans="2:13">
      <c r="B93" s="108" t="e">
        <f ca="1">LOOKUP(B96,男子申込書!$B$11:$L$40,男子申込書!$G$11:$G$40)</f>
        <v>#N/A</v>
      </c>
      <c r="C93" s="131" t="e">
        <f ca="1">LOOKUP(B96,男子申込書!$B$11:$L$40,男子申込書!$H$11:$H$40)</f>
        <v>#N/A</v>
      </c>
      <c r="D93" s="132" t="e">
        <f ca="1">LOOKUP(D96,男子申込書!$B$11:$L$40,男子申込書!$G$11:$G$40)</f>
        <v>#N/A</v>
      </c>
      <c r="E93" s="111" t="e">
        <f ca="1">LOOKUP(B96,男子申込書!$B$11:$L$40,男子申込書!$I$11:$I$40)</f>
        <v>#N/A</v>
      </c>
      <c r="F93" s="112" t="e">
        <f ca="1">LOOKUP(F96,男子申込書!$B$11:$L$40,男子申込書!$G$11:$G$40)</f>
        <v>#N/A</v>
      </c>
      <c r="H93" s="104"/>
      <c r="I93" s="108" t="e">
        <f ca="1">LOOKUP(I96,男子申込書!$B$11:$L$40,男子申込書!$G$11:$G$40)</f>
        <v>#N/A</v>
      </c>
      <c r="J93" s="131" t="e">
        <f ca="1">LOOKUP(I96,男子申込書!$B$11:$L$40,男子申込書!$J$11:$J$40)</f>
        <v>#N/A</v>
      </c>
      <c r="K93" s="132" t="e">
        <f ca="1">LOOKUP(K96,男子申込書!$B$11:$L$40,男子申込書!$G$11:$G$40)</f>
        <v>#N/A</v>
      </c>
      <c r="L93" s="111" t="e">
        <f ca="1">LOOKUP(I96,男子申込書!$B$11:$L$40,男子申込書!$K$11:$K$40)</f>
        <v>#N/A</v>
      </c>
      <c r="M93" s="112" t="e">
        <f ca="1">LOOKUP(M96,男子申込書!$B$11:$L$40,男子申込書!$G$11:$G$40)</f>
        <v>#N/A</v>
      </c>
    </row>
    <row r="94" ht="15" customHeight="1" spans="2:13">
      <c r="B94" s="113"/>
      <c r="C94" s="133"/>
      <c r="D94" s="134"/>
      <c r="E94" s="116"/>
      <c r="F94" s="117"/>
      <c r="H94" s="104"/>
      <c r="I94" s="113"/>
      <c r="J94" s="133"/>
      <c r="K94" s="134"/>
      <c r="L94" s="116"/>
      <c r="M94" s="117"/>
    </row>
    <row r="95" ht="15" customHeight="1" spans="2:13">
      <c r="B95" s="2" t="s">
        <v>36</v>
      </c>
      <c r="C95" s="3"/>
      <c r="D95" s="105" t="s">
        <v>66</v>
      </c>
      <c r="E95" s="106"/>
      <c r="F95" s="13" t="s">
        <v>67</v>
      </c>
      <c r="H95" s="104"/>
      <c r="I95" s="2" t="s">
        <v>36</v>
      </c>
      <c r="J95" s="3"/>
      <c r="K95" s="105" t="s">
        <v>66</v>
      </c>
      <c r="L95" s="106"/>
      <c r="M95" s="13" t="s">
        <v>67</v>
      </c>
    </row>
    <row r="96" ht="15" customHeight="1" spans="2:13">
      <c r="B96" s="118">
        <f>+男子申込書!B21</f>
        <v>0</v>
      </c>
      <c r="C96" s="119"/>
      <c r="D96" s="120" t="e">
        <f ca="1">LOOKUP(B96,男子申込書!$B$11:$L$40,男子申込書!$C$11:$C$40)</f>
        <v>#N/A</v>
      </c>
      <c r="E96" s="121" t="e">
        <f ca="1">LOOKUP(B96,男子申込書!$B$11:$L$40,男子申込書!$F$11:$F$40)</f>
        <v>#N/A</v>
      </c>
      <c r="F96" s="122" t="e">
        <f ca="1">LOOKUP(B96,男子申込書!$B$11:$L$40,男子申込書!$E$11:$E$40)</f>
        <v>#N/A</v>
      </c>
      <c r="H96" s="104"/>
      <c r="I96" s="118">
        <f>+男子申込書!B21</f>
        <v>0</v>
      </c>
      <c r="J96" s="119"/>
      <c r="K96" s="120" t="e">
        <f ca="1">LOOKUP(I96,男子申込書!$B$11:$L$40,男子申込書!$C$11:$C$40)</f>
        <v>#N/A</v>
      </c>
      <c r="L96" s="121" t="e">
        <f ca="1">LOOKUP(I96,男子申込書!$B$11:$L$40,男子申込書!$F$11:$F$40)</f>
        <v>#N/A</v>
      </c>
      <c r="M96" s="122" t="e">
        <f ca="1">LOOKUP(I96,男子申込書!$B$11:$L$40,男子申込書!$E$11:$E$40)</f>
        <v>#N/A</v>
      </c>
    </row>
    <row r="97" ht="15" customHeight="1" spans="2:13">
      <c r="B97" s="123"/>
      <c r="C97" s="124"/>
      <c r="D97" s="125"/>
      <c r="E97" s="126"/>
      <c r="F97" s="127"/>
      <c r="H97" s="104"/>
      <c r="I97" s="123"/>
      <c r="J97" s="124"/>
      <c r="K97" s="125"/>
      <c r="L97" s="126"/>
      <c r="M97" s="127"/>
    </row>
    <row r="98" ht="15" customHeight="1" spans="1:14">
      <c r="A98" s="128"/>
      <c r="B98" s="128"/>
      <c r="C98" s="128"/>
      <c r="D98" s="128"/>
      <c r="E98" s="128"/>
      <c r="F98" s="128"/>
      <c r="G98" s="128"/>
      <c r="H98" s="129"/>
      <c r="I98" s="128"/>
      <c r="J98" s="128"/>
      <c r="K98" s="128"/>
      <c r="L98" s="128"/>
      <c r="M98" s="128"/>
      <c r="N98" s="128"/>
    </row>
    <row r="99" ht="15" customHeight="1" spans="8:8">
      <c r="H99" s="104"/>
    </row>
    <row r="100" ht="15" customHeight="1" spans="2:11">
      <c r="B100" s="130">
        <f>+B91+1</f>
        <v>12</v>
      </c>
      <c r="C100" s="102"/>
      <c r="D100" s="103" t="s">
        <v>61</v>
      </c>
      <c r="H100" s="104"/>
      <c r="K100" s="103" t="s">
        <v>62</v>
      </c>
    </row>
    <row r="101" ht="15" customHeight="1" spans="2:13">
      <c r="B101" s="13" t="s">
        <v>63</v>
      </c>
      <c r="C101" s="105" t="s">
        <v>64</v>
      </c>
      <c r="D101" s="106"/>
      <c r="E101" s="107" t="s">
        <v>65</v>
      </c>
      <c r="F101" s="107"/>
      <c r="H101" s="104"/>
      <c r="I101" s="13" t="s">
        <v>63</v>
      </c>
      <c r="J101" s="105" t="s">
        <v>64</v>
      </c>
      <c r="K101" s="106"/>
      <c r="L101" s="107" t="s">
        <v>65</v>
      </c>
      <c r="M101" s="107"/>
    </row>
    <row r="102" ht="15" customHeight="1" spans="2:13">
      <c r="B102" s="108" t="e">
        <f ca="1">LOOKUP(B105,男子申込書!$B$11:$L$40,男子申込書!$G$11:$G$40)</f>
        <v>#N/A</v>
      </c>
      <c r="C102" s="131" t="e">
        <f ca="1">LOOKUP(B105,男子申込書!$B$11:$L$40,男子申込書!$H$11:$H$40)</f>
        <v>#N/A</v>
      </c>
      <c r="D102" s="132" t="e">
        <f ca="1">LOOKUP(D105,男子申込書!$B$11:$L$40,男子申込書!$G$11:$G$40)</f>
        <v>#N/A</v>
      </c>
      <c r="E102" s="111" t="e">
        <f ca="1">LOOKUP(B105,男子申込書!$B$11:$L$40,男子申込書!$I$11:$I$40)</f>
        <v>#N/A</v>
      </c>
      <c r="F102" s="112" t="e">
        <f ca="1">LOOKUP(F105,男子申込書!$B$11:$L$40,男子申込書!$G$11:$G$40)</f>
        <v>#N/A</v>
      </c>
      <c r="H102" s="104"/>
      <c r="I102" s="108" t="e">
        <f ca="1">LOOKUP(I105,男子申込書!$B$11:$L$40,男子申込書!$G$11:$G$40)</f>
        <v>#N/A</v>
      </c>
      <c r="J102" s="131" t="e">
        <f ca="1">LOOKUP(I105,男子申込書!$B$11:$L$40,男子申込書!$J$11:$J$40)</f>
        <v>#N/A</v>
      </c>
      <c r="K102" s="132" t="e">
        <f ca="1">LOOKUP(K105,男子申込書!$B$11:$L$40,男子申込書!$G$11:$G$40)</f>
        <v>#N/A</v>
      </c>
      <c r="L102" s="111" t="e">
        <f ca="1">LOOKUP(I105,男子申込書!$B$11:$L$40,男子申込書!$K$11:$K$40)</f>
        <v>#N/A</v>
      </c>
      <c r="M102" s="112" t="e">
        <f ca="1">LOOKUP(M105,男子申込書!$B$11:$L$40,男子申込書!$G$11:$G$40)</f>
        <v>#N/A</v>
      </c>
    </row>
    <row r="103" ht="15" customHeight="1" spans="2:13">
      <c r="B103" s="113"/>
      <c r="C103" s="133"/>
      <c r="D103" s="134"/>
      <c r="E103" s="116"/>
      <c r="F103" s="117"/>
      <c r="H103" s="104"/>
      <c r="I103" s="113"/>
      <c r="J103" s="133"/>
      <c r="K103" s="134"/>
      <c r="L103" s="116"/>
      <c r="M103" s="117"/>
    </row>
    <row r="104" ht="15" customHeight="1" spans="2:13">
      <c r="B104" s="2" t="s">
        <v>36</v>
      </c>
      <c r="C104" s="3"/>
      <c r="D104" s="105" t="s">
        <v>66</v>
      </c>
      <c r="E104" s="106"/>
      <c r="F104" s="13" t="s">
        <v>67</v>
      </c>
      <c r="H104" s="104"/>
      <c r="I104" s="2" t="s">
        <v>36</v>
      </c>
      <c r="J104" s="3"/>
      <c r="K104" s="105" t="s">
        <v>66</v>
      </c>
      <c r="L104" s="106"/>
      <c r="M104" s="13" t="s">
        <v>67</v>
      </c>
    </row>
    <row r="105" ht="15" customHeight="1" spans="2:13">
      <c r="B105" s="118">
        <f>+男子申込書!B22</f>
        <v>0</v>
      </c>
      <c r="C105" s="119"/>
      <c r="D105" s="120" t="e">
        <f ca="1">LOOKUP(B105,男子申込書!$B$11:$L$40,男子申込書!$C$11:$C$40)</f>
        <v>#N/A</v>
      </c>
      <c r="E105" s="121" t="e">
        <f ca="1">LOOKUP(B105,男子申込書!$B$11:$L$40,男子申込書!$F$11:$F$40)</f>
        <v>#N/A</v>
      </c>
      <c r="F105" s="122" t="e">
        <f ca="1">LOOKUP(B105,男子申込書!$B$11:$L$40,男子申込書!$E$11:$E$40)</f>
        <v>#N/A</v>
      </c>
      <c r="H105" s="104"/>
      <c r="I105" s="118">
        <f>+男子申込書!B22</f>
        <v>0</v>
      </c>
      <c r="J105" s="119"/>
      <c r="K105" s="120" t="e">
        <f ca="1">LOOKUP(I105,男子申込書!$B$11:$L$40,男子申込書!$C$11:$C$40)</f>
        <v>#N/A</v>
      </c>
      <c r="L105" s="121" t="e">
        <f ca="1">LOOKUP(I105,男子申込書!$B$11:$L$40,男子申込書!$F$11:$F$40)</f>
        <v>#N/A</v>
      </c>
      <c r="M105" s="122" t="e">
        <f ca="1">LOOKUP(I105,男子申込書!$B$11:$L$40,男子申込書!$E$11:$E$40)</f>
        <v>#N/A</v>
      </c>
    </row>
    <row r="106" ht="15" customHeight="1" spans="2:13">
      <c r="B106" s="123"/>
      <c r="C106" s="124"/>
      <c r="D106" s="125"/>
      <c r="E106" s="126"/>
      <c r="F106" s="127"/>
      <c r="H106" s="104"/>
      <c r="I106" s="123"/>
      <c r="J106" s="124"/>
      <c r="K106" s="125"/>
      <c r="L106" s="126"/>
      <c r="M106" s="127"/>
    </row>
    <row r="107" ht="15" customHeight="1" spans="1:14">
      <c r="A107" s="128"/>
      <c r="B107" s="128"/>
      <c r="C107" s="128"/>
      <c r="D107" s="128"/>
      <c r="E107" s="128"/>
      <c r="F107" s="128"/>
      <c r="G107" s="128"/>
      <c r="H107" s="129"/>
      <c r="I107" s="128"/>
      <c r="J107" s="128"/>
      <c r="K107" s="128"/>
      <c r="L107" s="128"/>
      <c r="M107" s="128"/>
      <c r="N107" s="128"/>
    </row>
    <row r="108" ht="15" customHeight="1" spans="8:8">
      <c r="H108" s="104"/>
    </row>
    <row r="109" ht="15" customHeight="1" spans="2:11">
      <c r="B109" s="130">
        <f>+B100+1</f>
        <v>13</v>
      </c>
      <c r="C109" s="102"/>
      <c r="D109" s="103" t="s">
        <v>61</v>
      </c>
      <c r="H109" s="104"/>
      <c r="K109" s="103" t="s">
        <v>62</v>
      </c>
    </row>
    <row r="110" ht="15" customHeight="1" spans="2:13">
      <c r="B110" s="13" t="s">
        <v>63</v>
      </c>
      <c r="C110" s="105" t="s">
        <v>64</v>
      </c>
      <c r="D110" s="106"/>
      <c r="E110" s="107" t="s">
        <v>65</v>
      </c>
      <c r="F110" s="107"/>
      <c r="H110" s="104"/>
      <c r="I110" s="13" t="s">
        <v>63</v>
      </c>
      <c r="J110" s="105" t="s">
        <v>64</v>
      </c>
      <c r="K110" s="106"/>
      <c r="L110" s="107" t="s">
        <v>65</v>
      </c>
      <c r="M110" s="107"/>
    </row>
    <row r="111" ht="15" customHeight="1" spans="2:13">
      <c r="B111" s="108" t="e">
        <f ca="1">LOOKUP(B114,男子申込書!$B$11:$L$40,男子申込書!$G$11:$G$40)</f>
        <v>#N/A</v>
      </c>
      <c r="C111" s="131" t="e">
        <f ca="1">LOOKUP(B114,男子申込書!$B$11:$L$40,男子申込書!$H$11:$H$40)</f>
        <v>#N/A</v>
      </c>
      <c r="D111" s="132" t="e">
        <f ca="1">LOOKUP(D114,男子申込書!$B$11:$L$40,男子申込書!$G$11:$G$40)</f>
        <v>#N/A</v>
      </c>
      <c r="E111" s="111" t="e">
        <f ca="1">LOOKUP(B114,男子申込書!$B$11:$L$40,男子申込書!$I$11:$I$40)</f>
        <v>#N/A</v>
      </c>
      <c r="F111" s="112" t="e">
        <f ca="1">LOOKUP(F114,男子申込書!$B$11:$L$40,男子申込書!$G$11:$G$40)</f>
        <v>#N/A</v>
      </c>
      <c r="H111" s="104"/>
      <c r="I111" s="108" t="e">
        <f ca="1">LOOKUP(I114,男子申込書!$B$11:$L$40,男子申込書!$G$11:$G$40)</f>
        <v>#N/A</v>
      </c>
      <c r="J111" s="131" t="e">
        <f ca="1">LOOKUP(I114,男子申込書!$B$11:$L$40,男子申込書!$J$11:$J$40)</f>
        <v>#N/A</v>
      </c>
      <c r="K111" s="132" t="e">
        <f ca="1">LOOKUP(K114,男子申込書!$B$11:$L$40,男子申込書!$G$11:$G$40)</f>
        <v>#N/A</v>
      </c>
      <c r="L111" s="111" t="e">
        <f ca="1">LOOKUP(I114,男子申込書!$B$11:$L$40,男子申込書!$K$11:$K$40)</f>
        <v>#N/A</v>
      </c>
      <c r="M111" s="112" t="e">
        <f ca="1">LOOKUP(M114,男子申込書!$B$11:$L$40,男子申込書!$G$11:$G$40)</f>
        <v>#N/A</v>
      </c>
    </row>
    <row r="112" ht="15" customHeight="1" spans="2:13">
      <c r="B112" s="113"/>
      <c r="C112" s="133"/>
      <c r="D112" s="134"/>
      <c r="E112" s="116"/>
      <c r="F112" s="117"/>
      <c r="H112" s="104"/>
      <c r="I112" s="113"/>
      <c r="J112" s="133"/>
      <c r="K112" s="134"/>
      <c r="L112" s="116"/>
      <c r="M112" s="117"/>
    </row>
    <row r="113" ht="15" customHeight="1" spans="2:13">
      <c r="B113" s="2" t="s">
        <v>36</v>
      </c>
      <c r="C113" s="3"/>
      <c r="D113" s="105" t="s">
        <v>66</v>
      </c>
      <c r="E113" s="106"/>
      <c r="F113" s="13" t="s">
        <v>67</v>
      </c>
      <c r="H113" s="104"/>
      <c r="I113" s="2" t="s">
        <v>36</v>
      </c>
      <c r="J113" s="3"/>
      <c r="K113" s="105" t="s">
        <v>66</v>
      </c>
      <c r="L113" s="106"/>
      <c r="M113" s="13" t="s">
        <v>67</v>
      </c>
    </row>
    <row r="114" ht="15" customHeight="1" spans="2:13">
      <c r="B114" s="118">
        <f>+男子申込書!B23</f>
        <v>0</v>
      </c>
      <c r="C114" s="119"/>
      <c r="D114" s="120" t="e">
        <f ca="1">LOOKUP(B114,男子申込書!$B$11:$L$40,男子申込書!$C$11:$C$40)</f>
        <v>#N/A</v>
      </c>
      <c r="E114" s="121" t="e">
        <f ca="1">LOOKUP(B114,男子申込書!$B$11:$L$40,男子申込書!$F$11:$F$40)</f>
        <v>#N/A</v>
      </c>
      <c r="F114" s="122" t="e">
        <f ca="1">LOOKUP(B114,男子申込書!$B$11:$L$40,男子申込書!$E$11:$E$40)</f>
        <v>#N/A</v>
      </c>
      <c r="H114" s="104"/>
      <c r="I114" s="118">
        <f>+男子申込書!B23</f>
        <v>0</v>
      </c>
      <c r="J114" s="119"/>
      <c r="K114" s="120" t="e">
        <f ca="1">LOOKUP(I114,男子申込書!$B$11:$L$40,男子申込書!$C$11:$C$40)</f>
        <v>#N/A</v>
      </c>
      <c r="L114" s="121" t="e">
        <f ca="1">LOOKUP(I114,男子申込書!$B$11:$L$40,男子申込書!$F$11:$F$40)</f>
        <v>#N/A</v>
      </c>
      <c r="M114" s="122" t="e">
        <f ca="1">LOOKUP(I114,男子申込書!$B$11:$L$40,男子申込書!$E$11:$E$40)</f>
        <v>#N/A</v>
      </c>
    </row>
    <row r="115" ht="15" customHeight="1" spans="2:13">
      <c r="B115" s="123"/>
      <c r="C115" s="124"/>
      <c r="D115" s="125"/>
      <c r="E115" s="126"/>
      <c r="F115" s="127"/>
      <c r="H115" s="104"/>
      <c r="I115" s="123"/>
      <c r="J115" s="124"/>
      <c r="K115" s="125"/>
      <c r="L115" s="126"/>
      <c r="M115" s="127"/>
    </row>
    <row r="116" ht="15" customHeight="1" spans="1:14">
      <c r="A116" s="128"/>
      <c r="B116" s="128"/>
      <c r="C116" s="128"/>
      <c r="D116" s="128"/>
      <c r="E116" s="128"/>
      <c r="F116" s="128"/>
      <c r="G116" s="128"/>
      <c r="H116" s="129"/>
      <c r="I116" s="128"/>
      <c r="J116" s="128"/>
      <c r="K116" s="128"/>
      <c r="L116" s="128"/>
      <c r="M116" s="128"/>
      <c r="N116" s="128"/>
    </row>
    <row r="117" ht="15" customHeight="1" spans="8:8">
      <c r="H117" s="104"/>
    </row>
    <row r="118" ht="15" customHeight="1" spans="2:11">
      <c r="B118" s="130">
        <f>+B109+1</f>
        <v>14</v>
      </c>
      <c r="C118" s="102"/>
      <c r="D118" s="103" t="s">
        <v>61</v>
      </c>
      <c r="H118" s="104"/>
      <c r="K118" s="103" t="s">
        <v>62</v>
      </c>
    </row>
    <row r="119" ht="15" customHeight="1" spans="2:13">
      <c r="B119" s="13" t="s">
        <v>63</v>
      </c>
      <c r="C119" s="105" t="s">
        <v>64</v>
      </c>
      <c r="D119" s="106"/>
      <c r="E119" s="107" t="s">
        <v>65</v>
      </c>
      <c r="F119" s="107"/>
      <c r="H119" s="104"/>
      <c r="I119" s="13" t="s">
        <v>63</v>
      </c>
      <c r="J119" s="105" t="s">
        <v>64</v>
      </c>
      <c r="K119" s="106"/>
      <c r="L119" s="107" t="s">
        <v>65</v>
      </c>
      <c r="M119" s="107"/>
    </row>
    <row r="120" ht="15" customHeight="1" spans="2:13">
      <c r="B120" s="108" t="e">
        <f ca="1">LOOKUP(B123,男子申込書!$B$11:$L$40,男子申込書!$G$11:$G$40)</f>
        <v>#N/A</v>
      </c>
      <c r="C120" s="131" t="e">
        <f ca="1">LOOKUP(B123,男子申込書!$B$11:$L$40,男子申込書!$H$11:$H$40)</f>
        <v>#N/A</v>
      </c>
      <c r="D120" s="132" t="e">
        <f ca="1">LOOKUP(D123,男子申込書!$B$11:$L$40,男子申込書!$G$11:$G$40)</f>
        <v>#N/A</v>
      </c>
      <c r="E120" s="111" t="e">
        <f ca="1">LOOKUP(B123,男子申込書!$B$11:$L$40,男子申込書!$I$11:$I$40)</f>
        <v>#N/A</v>
      </c>
      <c r="F120" s="112" t="e">
        <f ca="1">LOOKUP(F123,男子申込書!$B$11:$L$40,男子申込書!$G$11:$G$40)</f>
        <v>#N/A</v>
      </c>
      <c r="H120" s="104"/>
      <c r="I120" s="108" t="e">
        <f ca="1">LOOKUP(I123,男子申込書!$B$11:$L$40,男子申込書!$G$11:$G$40)</f>
        <v>#N/A</v>
      </c>
      <c r="J120" s="131" t="e">
        <f ca="1">LOOKUP(I123,男子申込書!$B$11:$L$40,男子申込書!$J$11:$J$40)</f>
        <v>#N/A</v>
      </c>
      <c r="K120" s="132" t="e">
        <f ca="1">LOOKUP(K123,男子申込書!$B$11:$L$40,男子申込書!$G$11:$G$40)</f>
        <v>#N/A</v>
      </c>
      <c r="L120" s="111" t="e">
        <f ca="1">LOOKUP(I123,男子申込書!$B$11:$L$40,男子申込書!$K$11:$K$40)</f>
        <v>#N/A</v>
      </c>
      <c r="M120" s="112" t="e">
        <f ca="1">LOOKUP(M123,男子申込書!$B$11:$L$40,男子申込書!$G$11:$G$40)</f>
        <v>#N/A</v>
      </c>
    </row>
    <row r="121" ht="15" customHeight="1" spans="2:13">
      <c r="B121" s="113"/>
      <c r="C121" s="133"/>
      <c r="D121" s="134"/>
      <c r="E121" s="116"/>
      <c r="F121" s="117"/>
      <c r="H121" s="104"/>
      <c r="I121" s="113"/>
      <c r="J121" s="133"/>
      <c r="K121" s="134"/>
      <c r="L121" s="116"/>
      <c r="M121" s="117"/>
    </row>
    <row r="122" ht="15" customHeight="1" spans="2:13">
      <c r="B122" s="2" t="s">
        <v>36</v>
      </c>
      <c r="C122" s="3"/>
      <c r="D122" s="105" t="s">
        <v>66</v>
      </c>
      <c r="E122" s="106"/>
      <c r="F122" s="13" t="s">
        <v>67</v>
      </c>
      <c r="H122" s="104"/>
      <c r="I122" s="2" t="s">
        <v>36</v>
      </c>
      <c r="J122" s="3"/>
      <c r="K122" s="105" t="s">
        <v>66</v>
      </c>
      <c r="L122" s="106"/>
      <c r="M122" s="13" t="s">
        <v>67</v>
      </c>
    </row>
    <row r="123" ht="15" customHeight="1" spans="2:13">
      <c r="B123" s="118">
        <f>+男子申込書!B24</f>
        <v>0</v>
      </c>
      <c r="C123" s="119"/>
      <c r="D123" s="120" t="e">
        <f ca="1">LOOKUP(B123,男子申込書!$B$11:$L$40,男子申込書!$C$11:$C$40)</f>
        <v>#N/A</v>
      </c>
      <c r="E123" s="121" t="e">
        <f ca="1">LOOKUP(B123,男子申込書!$B$11:$L$40,男子申込書!$F$11:$F$40)</f>
        <v>#N/A</v>
      </c>
      <c r="F123" s="122" t="e">
        <f ca="1">LOOKUP(B123,男子申込書!$B$11:$L$40,男子申込書!$E$11:$E$40)</f>
        <v>#N/A</v>
      </c>
      <c r="H123" s="104"/>
      <c r="I123" s="118">
        <f>+男子申込書!B24</f>
        <v>0</v>
      </c>
      <c r="J123" s="119"/>
      <c r="K123" s="120" t="e">
        <f ca="1">LOOKUP(I123,男子申込書!$B$11:$L$40,男子申込書!$C$11:$C$40)</f>
        <v>#N/A</v>
      </c>
      <c r="L123" s="121" t="e">
        <f ca="1">LOOKUP(I123,男子申込書!$B$11:$L$40,男子申込書!$F$11:$F$40)</f>
        <v>#N/A</v>
      </c>
      <c r="M123" s="122" t="e">
        <f ca="1">LOOKUP(I123,男子申込書!$B$11:$L$40,男子申込書!$E$11:$E$40)</f>
        <v>#N/A</v>
      </c>
    </row>
    <row r="124" ht="15" customHeight="1" spans="2:13">
      <c r="B124" s="123"/>
      <c r="C124" s="124"/>
      <c r="D124" s="125"/>
      <c r="E124" s="126"/>
      <c r="F124" s="127"/>
      <c r="H124" s="104"/>
      <c r="I124" s="123"/>
      <c r="J124" s="124"/>
      <c r="K124" s="125"/>
      <c r="L124" s="126"/>
      <c r="M124" s="127"/>
    </row>
    <row r="125" ht="15" customHeight="1" spans="1:14">
      <c r="A125" s="128"/>
      <c r="B125" s="128"/>
      <c r="C125" s="128"/>
      <c r="D125" s="128"/>
      <c r="E125" s="128"/>
      <c r="F125" s="128"/>
      <c r="G125" s="128"/>
      <c r="H125" s="129"/>
      <c r="I125" s="128"/>
      <c r="J125" s="128"/>
      <c r="K125" s="128"/>
      <c r="L125" s="128"/>
      <c r="M125" s="128"/>
      <c r="N125" s="128"/>
    </row>
    <row r="126" ht="15" customHeight="1" spans="8:8">
      <c r="H126" s="104"/>
    </row>
    <row r="127" ht="15" customHeight="1" spans="2:11">
      <c r="B127" s="130">
        <f>+B118+1</f>
        <v>15</v>
      </c>
      <c r="C127" s="102"/>
      <c r="D127" s="103" t="s">
        <v>61</v>
      </c>
      <c r="H127" s="104"/>
      <c r="K127" s="103" t="s">
        <v>62</v>
      </c>
    </row>
    <row r="128" ht="15" customHeight="1" spans="2:13">
      <c r="B128" s="13" t="s">
        <v>63</v>
      </c>
      <c r="C128" s="105" t="s">
        <v>64</v>
      </c>
      <c r="D128" s="106"/>
      <c r="E128" s="107" t="s">
        <v>65</v>
      </c>
      <c r="F128" s="107"/>
      <c r="H128" s="104"/>
      <c r="I128" s="13" t="s">
        <v>63</v>
      </c>
      <c r="J128" s="105" t="s">
        <v>64</v>
      </c>
      <c r="K128" s="106"/>
      <c r="L128" s="107" t="s">
        <v>65</v>
      </c>
      <c r="M128" s="107"/>
    </row>
    <row r="129" ht="15" customHeight="1" spans="2:13">
      <c r="B129" s="108" t="e">
        <f ca="1">LOOKUP(B132,男子申込書!$B$11:$L$40,男子申込書!$G$11:$G$40)</f>
        <v>#N/A</v>
      </c>
      <c r="C129" s="131" t="e">
        <f ca="1">LOOKUP(B132,男子申込書!$B$11:$L$40,男子申込書!$H$11:$H$40)</f>
        <v>#N/A</v>
      </c>
      <c r="D129" s="132" t="e">
        <f ca="1">LOOKUP(D132,男子申込書!$B$11:$L$40,男子申込書!$G$11:$G$40)</f>
        <v>#N/A</v>
      </c>
      <c r="E129" s="111" t="e">
        <f ca="1">LOOKUP(B132,男子申込書!$B$11:$L$40,男子申込書!$I$11:$I$40)</f>
        <v>#N/A</v>
      </c>
      <c r="F129" s="112" t="e">
        <f ca="1">LOOKUP(F132,男子申込書!$B$11:$L$40,男子申込書!$G$11:$G$40)</f>
        <v>#N/A</v>
      </c>
      <c r="H129" s="104"/>
      <c r="I129" s="108" t="e">
        <f ca="1">LOOKUP(I132,男子申込書!$B$11:$L$40,男子申込書!$G$11:$G$40)</f>
        <v>#N/A</v>
      </c>
      <c r="J129" s="131" t="e">
        <f ca="1">LOOKUP(I132,男子申込書!$B$11:$L$40,男子申込書!$J$11:$J$40)</f>
        <v>#N/A</v>
      </c>
      <c r="K129" s="132" t="e">
        <f ca="1">LOOKUP(K132,男子申込書!$B$11:$L$40,男子申込書!$G$11:$G$40)</f>
        <v>#N/A</v>
      </c>
      <c r="L129" s="111" t="e">
        <f ca="1">LOOKUP(I132,男子申込書!$B$11:$L$40,男子申込書!$K$11:$K$40)</f>
        <v>#N/A</v>
      </c>
      <c r="M129" s="112" t="e">
        <f ca="1">LOOKUP(M132,男子申込書!$B$11:$L$40,男子申込書!$G$11:$G$40)</f>
        <v>#N/A</v>
      </c>
    </row>
    <row r="130" ht="15" customHeight="1" spans="2:13">
      <c r="B130" s="113"/>
      <c r="C130" s="133"/>
      <c r="D130" s="134"/>
      <c r="E130" s="116"/>
      <c r="F130" s="117"/>
      <c r="H130" s="104"/>
      <c r="I130" s="113"/>
      <c r="J130" s="133"/>
      <c r="K130" s="134"/>
      <c r="L130" s="116"/>
      <c r="M130" s="117"/>
    </row>
    <row r="131" ht="15" customHeight="1" spans="2:13">
      <c r="B131" s="2" t="s">
        <v>36</v>
      </c>
      <c r="C131" s="3"/>
      <c r="D131" s="105" t="s">
        <v>66</v>
      </c>
      <c r="E131" s="106"/>
      <c r="F131" s="13" t="s">
        <v>67</v>
      </c>
      <c r="H131" s="104"/>
      <c r="I131" s="2" t="s">
        <v>36</v>
      </c>
      <c r="J131" s="3"/>
      <c r="K131" s="105" t="s">
        <v>66</v>
      </c>
      <c r="L131" s="106"/>
      <c r="M131" s="13" t="s">
        <v>67</v>
      </c>
    </row>
    <row r="132" ht="15" customHeight="1" spans="2:13">
      <c r="B132" s="118">
        <f>+男子申込書!B25</f>
        <v>0</v>
      </c>
      <c r="C132" s="119"/>
      <c r="D132" s="120" t="e">
        <f ca="1">LOOKUP(B132,男子申込書!$B$11:$L$40,男子申込書!$C$11:$C$40)</f>
        <v>#N/A</v>
      </c>
      <c r="E132" s="121" t="e">
        <f ca="1">LOOKUP(B132,男子申込書!$B$11:$L$40,男子申込書!$F$11:$F$40)</f>
        <v>#N/A</v>
      </c>
      <c r="F132" s="122" t="e">
        <f ca="1">LOOKUP(B132,男子申込書!$B$11:$L$40,男子申込書!$E$11:$E$40)</f>
        <v>#N/A</v>
      </c>
      <c r="H132" s="104"/>
      <c r="I132" s="118">
        <f>+男子申込書!B25</f>
        <v>0</v>
      </c>
      <c r="J132" s="119"/>
      <c r="K132" s="120" t="e">
        <f ca="1">LOOKUP(I132,男子申込書!$B$11:$L$40,男子申込書!$C$11:$C$40)</f>
        <v>#N/A</v>
      </c>
      <c r="L132" s="121" t="e">
        <f ca="1">LOOKUP(I132,男子申込書!$B$11:$L$40,男子申込書!$F$11:$F$40)</f>
        <v>#N/A</v>
      </c>
      <c r="M132" s="122" t="e">
        <f ca="1">LOOKUP(I132,男子申込書!$B$11:$L$40,男子申込書!$E$11:$E$40)</f>
        <v>#N/A</v>
      </c>
    </row>
    <row r="133" ht="15" customHeight="1" spans="2:13">
      <c r="B133" s="123"/>
      <c r="C133" s="124"/>
      <c r="D133" s="125"/>
      <c r="E133" s="126"/>
      <c r="F133" s="127"/>
      <c r="H133" s="104"/>
      <c r="I133" s="123"/>
      <c r="J133" s="124"/>
      <c r="K133" s="125"/>
      <c r="L133" s="126"/>
      <c r="M133" s="127"/>
    </row>
    <row r="134" ht="15" customHeight="1" spans="1:14">
      <c r="A134" s="128"/>
      <c r="B134" s="128"/>
      <c r="C134" s="128"/>
      <c r="D134" s="128"/>
      <c r="E134" s="128"/>
      <c r="F134" s="128"/>
      <c r="G134" s="128"/>
      <c r="H134" s="129"/>
      <c r="I134" s="128"/>
      <c r="J134" s="128"/>
      <c r="K134" s="128"/>
      <c r="L134" s="128"/>
      <c r="M134" s="128"/>
      <c r="N134" s="128"/>
    </row>
    <row r="135" ht="15" customHeight="1" spans="8:8">
      <c r="H135" s="104"/>
    </row>
    <row r="136" ht="15" customHeight="1" spans="2:11">
      <c r="B136" s="130">
        <f>+B127+1</f>
        <v>16</v>
      </c>
      <c r="C136" s="102"/>
      <c r="D136" s="103" t="s">
        <v>61</v>
      </c>
      <c r="H136" s="104"/>
      <c r="K136" s="103" t="s">
        <v>62</v>
      </c>
    </row>
    <row r="137" ht="15" customHeight="1" spans="2:13">
      <c r="B137" s="13" t="s">
        <v>63</v>
      </c>
      <c r="C137" s="105" t="s">
        <v>64</v>
      </c>
      <c r="D137" s="106"/>
      <c r="E137" s="107" t="s">
        <v>65</v>
      </c>
      <c r="F137" s="107"/>
      <c r="H137" s="104"/>
      <c r="I137" s="13" t="s">
        <v>63</v>
      </c>
      <c r="J137" s="105" t="s">
        <v>64</v>
      </c>
      <c r="K137" s="106"/>
      <c r="L137" s="107" t="s">
        <v>65</v>
      </c>
      <c r="M137" s="107"/>
    </row>
    <row r="138" ht="15" customHeight="1" spans="2:13">
      <c r="B138" s="108" t="e">
        <f ca="1">LOOKUP(B141,男子申込書!$B$11:$L$40,男子申込書!$G$11:$G$40)</f>
        <v>#N/A</v>
      </c>
      <c r="C138" s="131" t="e">
        <f ca="1">LOOKUP(B141,男子申込書!$B$11:$L$40,男子申込書!$H$11:$H$40)</f>
        <v>#N/A</v>
      </c>
      <c r="D138" s="132" t="e">
        <f ca="1">LOOKUP(D141,男子申込書!$B$11:$L$40,男子申込書!$G$11:$G$40)</f>
        <v>#N/A</v>
      </c>
      <c r="E138" s="111" t="e">
        <f ca="1">LOOKUP(B141,男子申込書!$B$11:$L$40,男子申込書!$I$11:$I$40)</f>
        <v>#N/A</v>
      </c>
      <c r="F138" s="112" t="e">
        <f ca="1">LOOKUP(F141,男子申込書!$B$11:$L$40,男子申込書!$G$11:$G$40)</f>
        <v>#N/A</v>
      </c>
      <c r="H138" s="104"/>
      <c r="I138" s="108" t="e">
        <f ca="1">LOOKUP(I141,男子申込書!$B$11:$L$40,男子申込書!$G$11:$G$40)</f>
        <v>#N/A</v>
      </c>
      <c r="J138" s="131" t="e">
        <f ca="1">LOOKUP(I141,男子申込書!$B$11:$L$40,男子申込書!$J$11:$J$40)</f>
        <v>#N/A</v>
      </c>
      <c r="K138" s="132" t="e">
        <f ca="1">LOOKUP(K141,男子申込書!$B$11:$L$40,男子申込書!$G$11:$G$40)</f>
        <v>#N/A</v>
      </c>
      <c r="L138" s="111" t="e">
        <f ca="1">LOOKUP(I141,男子申込書!$B$11:$L$40,男子申込書!$K$11:$K$40)</f>
        <v>#N/A</v>
      </c>
      <c r="M138" s="112" t="e">
        <f ca="1">LOOKUP(M141,男子申込書!$B$11:$L$40,男子申込書!$G$11:$G$40)</f>
        <v>#N/A</v>
      </c>
    </row>
    <row r="139" ht="15" customHeight="1" spans="2:13">
      <c r="B139" s="113"/>
      <c r="C139" s="133"/>
      <c r="D139" s="134"/>
      <c r="E139" s="116"/>
      <c r="F139" s="117"/>
      <c r="H139" s="104"/>
      <c r="I139" s="113"/>
      <c r="J139" s="133"/>
      <c r="K139" s="134"/>
      <c r="L139" s="116"/>
      <c r="M139" s="117"/>
    </row>
    <row r="140" ht="15" customHeight="1" spans="2:13">
      <c r="B140" s="2" t="s">
        <v>36</v>
      </c>
      <c r="C140" s="3"/>
      <c r="D140" s="105" t="s">
        <v>66</v>
      </c>
      <c r="E140" s="106"/>
      <c r="F140" s="13" t="s">
        <v>67</v>
      </c>
      <c r="H140" s="104"/>
      <c r="I140" s="2" t="s">
        <v>36</v>
      </c>
      <c r="J140" s="3"/>
      <c r="K140" s="105" t="s">
        <v>66</v>
      </c>
      <c r="L140" s="106"/>
      <c r="M140" s="13" t="s">
        <v>67</v>
      </c>
    </row>
    <row r="141" ht="15" customHeight="1" spans="2:13">
      <c r="B141" s="118">
        <f>+男子申込書!B26</f>
        <v>0</v>
      </c>
      <c r="C141" s="119"/>
      <c r="D141" s="120" t="e">
        <f ca="1">LOOKUP(B141,男子申込書!$B$11:$L$40,男子申込書!$C$11:$C$40)</f>
        <v>#N/A</v>
      </c>
      <c r="E141" s="121" t="e">
        <f ca="1">LOOKUP(B141,男子申込書!$B$11:$L$40,男子申込書!$F$11:$F$40)</f>
        <v>#N/A</v>
      </c>
      <c r="F141" s="122" t="e">
        <f ca="1">LOOKUP(B141,男子申込書!$B$11:$L$40,男子申込書!$E$11:$E$40)</f>
        <v>#N/A</v>
      </c>
      <c r="H141" s="104"/>
      <c r="I141" s="118">
        <f>+男子申込書!B26</f>
        <v>0</v>
      </c>
      <c r="J141" s="119"/>
      <c r="K141" s="120" t="e">
        <f ca="1">LOOKUP(I141,男子申込書!$B$11:$L$40,男子申込書!$C$11:$C$40)</f>
        <v>#N/A</v>
      </c>
      <c r="L141" s="121" t="e">
        <f ca="1">LOOKUP(I141,男子申込書!$B$11:$L$40,男子申込書!$F$11:$F$40)</f>
        <v>#N/A</v>
      </c>
      <c r="M141" s="122" t="e">
        <f ca="1">LOOKUP(I141,男子申込書!$B$11:$L$40,男子申込書!$E$11:$E$40)</f>
        <v>#N/A</v>
      </c>
    </row>
    <row r="142" ht="15" customHeight="1" spans="2:13">
      <c r="B142" s="123"/>
      <c r="C142" s="124"/>
      <c r="D142" s="125"/>
      <c r="E142" s="126"/>
      <c r="F142" s="127"/>
      <c r="H142" s="104"/>
      <c r="I142" s="123"/>
      <c r="J142" s="124"/>
      <c r="K142" s="125"/>
      <c r="L142" s="126"/>
      <c r="M142" s="127"/>
    </row>
    <row r="143" ht="15" customHeight="1" spans="1:14">
      <c r="A143" s="128"/>
      <c r="B143" s="128"/>
      <c r="C143" s="128"/>
      <c r="D143" s="128"/>
      <c r="E143" s="128"/>
      <c r="F143" s="128"/>
      <c r="G143" s="128"/>
      <c r="H143" s="129"/>
      <c r="I143" s="128"/>
      <c r="J143" s="128"/>
      <c r="K143" s="128"/>
      <c r="L143" s="128"/>
      <c r="M143" s="128"/>
      <c r="N143" s="128"/>
    </row>
    <row r="144" ht="15" customHeight="1" spans="8:8">
      <c r="H144" s="104"/>
    </row>
    <row r="145" ht="15" customHeight="1" spans="2:11">
      <c r="B145" s="130">
        <f>+B136+1</f>
        <v>17</v>
      </c>
      <c r="C145" s="102"/>
      <c r="D145" s="103" t="s">
        <v>61</v>
      </c>
      <c r="H145" s="104"/>
      <c r="K145" s="103" t="s">
        <v>62</v>
      </c>
    </row>
    <row r="146" ht="15" customHeight="1" spans="2:13">
      <c r="B146" s="13" t="s">
        <v>63</v>
      </c>
      <c r="C146" s="105" t="s">
        <v>64</v>
      </c>
      <c r="D146" s="106"/>
      <c r="E146" s="107" t="s">
        <v>65</v>
      </c>
      <c r="F146" s="107"/>
      <c r="H146" s="104"/>
      <c r="I146" s="13" t="s">
        <v>63</v>
      </c>
      <c r="J146" s="105" t="s">
        <v>64</v>
      </c>
      <c r="K146" s="106"/>
      <c r="L146" s="107" t="s">
        <v>65</v>
      </c>
      <c r="M146" s="107"/>
    </row>
    <row r="147" ht="15" customHeight="1" spans="2:13">
      <c r="B147" s="108" t="e">
        <f ca="1">LOOKUP(B150,男子申込書!$B$11:$L$40,男子申込書!$G$11:$G$40)</f>
        <v>#N/A</v>
      </c>
      <c r="C147" s="131" t="e">
        <f ca="1">LOOKUP(B150,男子申込書!$B$11:$L$40,男子申込書!$H$11:$H$40)</f>
        <v>#N/A</v>
      </c>
      <c r="D147" s="132" t="e">
        <f ca="1">LOOKUP(D150,男子申込書!$B$11:$L$40,男子申込書!$G$11:$G$40)</f>
        <v>#N/A</v>
      </c>
      <c r="E147" s="111" t="e">
        <f ca="1">LOOKUP(B150,男子申込書!$B$11:$L$40,男子申込書!$I$11:$I$40)</f>
        <v>#N/A</v>
      </c>
      <c r="F147" s="112" t="e">
        <f ca="1">LOOKUP(F150,男子申込書!$B$11:$L$40,男子申込書!$G$11:$G$40)</f>
        <v>#N/A</v>
      </c>
      <c r="H147" s="104"/>
      <c r="I147" s="108" t="e">
        <f ca="1">LOOKUP(I150,男子申込書!$B$11:$L$40,男子申込書!$G$11:$G$40)</f>
        <v>#N/A</v>
      </c>
      <c r="J147" s="131" t="e">
        <f ca="1">LOOKUP(I150,男子申込書!$B$11:$L$40,男子申込書!$J$11:$J$40)</f>
        <v>#N/A</v>
      </c>
      <c r="K147" s="132" t="e">
        <f ca="1">LOOKUP(K150,男子申込書!$B$11:$L$40,男子申込書!$G$11:$G$40)</f>
        <v>#N/A</v>
      </c>
      <c r="L147" s="111" t="e">
        <f ca="1">LOOKUP(I150,男子申込書!$B$11:$L$40,男子申込書!$K$11:$K$40)</f>
        <v>#N/A</v>
      </c>
      <c r="M147" s="112" t="e">
        <f ca="1">LOOKUP(M150,男子申込書!$B$11:$L$40,男子申込書!$G$11:$G$40)</f>
        <v>#N/A</v>
      </c>
    </row>
    <row r="148" ht="15" customHeight="1" spans="2:13">
      <c r="B148" s="113"/>
      <c r="C148" s="133"/>
      <c r="D148" s="134"/>
      <c r="E148" s="116"/>
      <c r="F148" s="117"/>
      <c r="H148" s="104"/>
      <c r="I148" s="113"/>
      <c r="J148" s="133"/>
      <c r="K148" s="134"/>
      <c r="L148" s="116"/>
      <c r="M148" s="117"/>
    </row>
    <row r="149" ht="15" customHeight="1" spans="2:13">
      <c r="B149" s="2" t="s">
        <v>36</v>
      </c>
      <c r="C149" s="3"/>
      <c r="D149" s="105" t="s">
        <v>66</v>
      </c>
      <c r="E149" s="106"/>
      <c r="F149" s="13" t="s">
        <v>67</v>
      </c>
      <c r="H149" s="104"/>
      <c r="I149" s="2" t="s">
        <v>36</v>
      </c>
      <c r="J149" s="3"/>
      <c r="K149" s="105" t="s">
        <v>66</v>
      </c>
      <c r="L149" s="106"/>
      <c r="M149" s="13" t="s">
        <v>67</v>
      </c>
    </row>
    <row r="150" ht="15" customHeight="1" spans="2:13">
      <c r="B150" s="118">
        <f>+男子申込書!B27</f>
        <v>0</v>
      </c>
      <c r="C150" s="119"/>
      <c r="D150" s="120" t="e">
        <f ca="1">LOOKUP(B150,男子申込書!$B$11:$L$40,男子申込書!$C$11:$C$40)</f>
        <v>#N/A</v>
      </c>
      <c r="E150" s="121" t="e">
        <f ca="1">LOOKUP(B150,男子申込書!$B$11:$L$40,男子申込書!$F$11:$F$40)</f>
        <v>#N/A</v>
      </c>
      <c r="F150" s="122" t="e">
        <f ca="1">LOOKUP(B150,男子申込書!$B$11:$L$40,男子申込書!$E$11:$E$40)</f>
        <v>#N/A</v>
      </c>
      <c r="H150" s="104"/>
      <c r="I150" s="118">
        <f>+男子申込書!B27</f>
        <v>0</v>
      </c>
      <c r="J150" s="119"/>
      <c r="K150" s="120" t="e">
        <f ca="1">LOOKUP(I150,男子申込書!$B$11:$L$40,男子申込書!$C$11:$C$40)</f>
        <v>#N/A</v>
      </c>
      <c r="L150" s="121" t="e">
        <f ca="1">LOOKUP(I150,男子申込書!$B$11:$L$40,男子申込書!$F$11:$F$40)</f>
        <v>#N/A</v>
      </c>
      <c r="M150" s="122" t="e">
        <f ca="1">LOOKUP(I150,男子申込書!$B$11:$L$40,男子申込書!$E$11:$E$40)</f>
        <v>#N/A</v>
      </c>
    </row>
    <row r="151" ht="15" customHeight="1" spans="2:13">
      <c r="B151" s="123"/>
      <c r="C151" s="124"/>
      <c r="D151" s="125"/>
      <c r="E151" s="126"/>
      <c r="F151" s="127"/>
      <c r="H151" s="104"/>
      <c r="I151" s="123"/>
      <c r="J151" s="124"/>
      <c r="K151" s="125"/>
      <c r="L151" s="126"/>
      <c r="M151" s="127"/>
    </row>
    <row r="152" ht="15" customHeight="1" spans="1:14">
      <c r="A152" s="128"/>
      <c r="B152" s="128"/>
      <c r="C152" s="128"/>
      <c r="D152" s="128"/>
      <c r="E152" s="128"/>
      <c r="F152" s="128"/>
      <c r="G152" s="128"/>
      <c r="H152" s="129"/>
      <c r="I152" s="128"/>
      <c r="J152" s="128"/>
      <c r="K152" s="128"/>
      <c r="L152" s="128"/>
      <c r="M152" s="128"/>
      <c r="N152" s="128"/>
    </row>
    <row r="153" ht="15" customHeight="1" spans="8:8">
      <c r="H153" s="104"/>
    </row>
    <row r="154" ht="15" customHeight="1" spans="2:11">
      <c r="B154" s="130">
        <f>+B145+1</f>
        <v>18</v>
      </c>
      <c r="C154" s="102"/>
      <c r="D154" s="103" t="s">
        <v>61</v>
      </c>
      <c r="H154" s="104"/>
      <c r="K154" s="103" t="s">
        <v>62</v>
      </c>
    </row>
    <row r="155" ht="15" customHeight="1" spans="2:13">
      <c r="B155" s="13" t="s">
        <v>63</v>
      </c>
      <c r="C155" s="105" t="s">
        <v>64</v>
      </c>
      <c r="D155" s="106"/>
      <c r="E155" s="107" t="s">
        <v>65</v>
      </c>
      <c r="F155" s="107"/>
      <c r="H155" s="104"/>
      <c r="I155" s="13" t="s">
        <v>63</v>
      </c>
      <c r="J155" s="105" t="s">
        <v>64</v>
      </c>
      <c r="K155" s="106"/>
      <c r="L155" s="107" t="s">
        <v>65</v>
      </c>
      <c r="M155" s="107"/>
    </row>
    <row r="156" ht="15" customHeight="1" spans="2:13">
      <c r="B156" s="108" t="e">
        <f ca="1">LOOKUP(B159,男子申込書!$B$11:$L$40,男子申込書!$G$11:$G$40)</f>
        <v>#N/A</v>
      </c>
      <c r="C156" s="131" t="e">
        <f ca="1">LOOKUP(B159,男子申込書!$B$11:$L$40,男子申込書!$H$11:$H$40)</f>
        <v>#N/A</v>
      </c>
      <c r="D156" s="132" t="e">
        <f ca="1">LOOKUP(D159,男子申込書!$B$11:$L$40,男子申込書!$G$11:$G$40)</f>
        <v>#N/A</v>
      </c>
      <c r="E156" s="111" t="e">
        <f ca="1">LOOKUP(B159,男子申込書!$B$11:$L$40,男子申込書!$I$11:$I$40)</f>
        <v>#N/A</v>
      </c>
      <c r="F156" s="112" t="e">
        <f ca="1">LOOKUP(F159,男子申込書!$B$11:$L$40,男子申込書!$G$11:$G$40)</f>
        <v>#N/A</v>
      </c>
      <c r="H156" s="104"/>
      <c r="I156" s="108" t="e">
        <f ca="1">LOOKUP(I159,男子申込書!$B$11:$L$40,男子申込書!$G$11:$G$40)</f>
        <v>#N/A</v>
      </c>
      <c r="J156" s="131" t="e">
        <f ca="1">LOOKUP(I159,男子申込書!$B$11:$L$40,男子申込書!$J$11:$J$40)</f>
        <v>#N/A</v>
      </c>
      <c r="K156" s="132" t="e">
        <f ca="1">LOOKUP(K159,男子申込書!$B$11:$L$40,男子申込書!$G$11:$G$40)</f>
        <v>#N/A</v>
      </c>
      <c r="L156" s="111" t="e">
        <f ca="1">LOOKUP(I159,男子申込書!$B$11:$L$40,男子申込書!$K$11:$K$40)</f>
        <v>#N/A</v>
      </c>
      <c r="M156" s="112" t="e">
        <f ca="1">LOOKUP(M159,男子申込書!$B$11:$L$40,男子申込書!$G$11:$G$40)</f>
        <v>#N/A</v>
      </c>
    </row>
    <row r="157" ht="15" customHeight="1" spans="2:13">
      <c r="B157" s="113"/>
      <c r="C157" s="133"/>
      <c r="D157" s="134"/>
      <c r="E157" s="116"/>
      <c r="F157" s="117"/>
      <c r="H157" s="104"/>
      <c r="I157" s="113"/>
      <c r="J157" s="133"/>
      <c r="K157" s="134"/>
      <c r="L157" s="116"/>
      <c r="M157" s="117"/>
    </row>
    <row r="158" ht="15" customHeight="1" spans="2:13">
      <c r="B158" s="2" t="s">
        <v>36</v>
      </c>
      <c r="C158" s="3"/>
      <c r="D158" s="105" t="s">
        <v>66</v>
      </c>
      <c r="E158" s="106"/>
      <c r="F158" s="13" t="s">
        <v>67</v>
      </c>
      <c r="H158" s="104"/>
      <c r="I158" s="2" t="s">
        <v>36</v>
      </c>
      <c r="J158" s="3"/>
      <c r="K158" s="105" t="s">
        <v>66</v>
      </c>
      <c r="L158" s="106"/>
      <c r="M158" s="13" t="s">
        <v>67</v>
      </c>
    </row>
    <row r="159" ht="15" customHeight="1" spans="2:13">
      <c r="B159" s="118">
        <f>+男子申込書!B28</f>
        <v>0</v>
      </c>
      <c r="C159" s="119"/>
      <c r="D159" s="120" t="e">
        <f ca="1">LOOKUP(B159,男子申込書!$B$11:$L$40,男子申込書!$C$11:$C$40)</f>
        <v>#N/A</v>
      </c>
      <c r="E159" s="121" t="e">
        <f ca="1">LOOKUP(B159,男子申込書!$B$11:$L$40,男子申込書!$F$11:$F$40)</f>
        <v>#N/A</v>
      </c>
      <c r="F159" s="122" t="e">
        <f ca="1">LOOKUP(B159,男子申込書!$B$11:$L$40,男子申込書!$E$11:$E$40)</f>
        <v>#N/A</v>
      </c>
      <c r="H159" s="104"/>
      <c r="I159" s="118">
        <f>+男子申込書!B28</f>
        <v>0</v>
      </c>
      <c r="J159" s="119"/>
      <c r="K159" s="120" t="e">
        <f ca="1">LOOKUP(I159,男子申込書!$B$11:$L$40,男子申込書!$C$11:$C$40)</f>
        <v>#N/A</v>
      </c>
      <c r="L159" s="121" t="e">
        <f ca="1">LOOKUP(I159,男子申込書!$B$11:$L$40,男子申込書!$F$11:$F$40)</f>
        <v>#N/A</v>
      </c>
      <c r="M159" s="122" t="e">
        <f ca="1">LOOKUP(I159,男子申込書!$B$11:$L$40,男子申込書!$E$11:$E$40)</f>
        <v>#N/A</v>
      </c>
    </row>
    <row r="160" ht="15" customHeight="1" spans="2:13">
      <c r="B160" s="123"/>
      <c r="C160" s="124"/>
      <c r="D160" s="125"/>
      <c r="E160" s="126"/>
      <c r="F160" s="127"/>
      <c r="H160" s="104"/>
      <c r="I160" s="123"/>
      <c r="J160" s="124"/>
      <c r="K160" s="125"/>
      <c r="L160" s="126"/>
      <c r="M160" s="127"/>
    </row>
    <row r="161" ht="15" customHeight="1" spans="1:14">
      <c r="A161" s="128"/>
      <c r="B161" s="128"/>
      <c r="C161" s="128"/>
      <c r="D161" s="128"/>
      <c r="E161" s="128"/>
      <c r="F161" s="128"/>
      <c r="G161" s="128"/>
      <c r="H161" s="129"/>
      <c r="I161" s="128"/>
      <c r="J161" s="128"/>
      <c r="K161" s="128"/>
      <c r="L161" s="128"/>
      <c r="M161" s="128"/>
      <c r="N161" s="128"/>
    </row>
    <row r="162" ht="15" customHeight="1" spans="8:8">
      <c r="H162" s="104"/>
    </row>
    <row r="163" ht="15" customHeight="1" spans="2:11">
      <c r="B163" s="130">
        <f>+B154+1</f>
        <v>19</v>
      </c>
      <c r="C163" s="102"/>
      <c r="D163" s="103" t="s">
        <v>61</v>
      </c>
      <c r="H163" s="104"/>
      <c r="K163" s="103" t="s">
        <v>62</v>
      </c>
    </row>
    <row r="164" ht="15" customHeight="1" spans="2:13">
      <c r="B164" s="13" t="s">
        <v>63</v>
      </c>
      <c r="C164" s="105" t="s">
        <v>64</v>
      </c>
      <c r="D164" s="106"/>
      <c r="E164" s="107" t="s">
        <v>65</v>
      </c>
      <c r="F164" s="107"/>
      <c r="H164" s="104"/>
      <c r="I164" s="13" t="s">
        <v>63</v>
      </c>
      <c r="J164" s="105" t="s">
        <v>64</v>
      </c>
      <c r="K164" s="106"/>
      <c r="L164" s="107" t="s">
        <v>65</v>
      </c>
      <c r="M164" s="107"/>
    </row>
    <row r="165" ht="15" customHeight="1" spans="2:13">
      <c r="B165" s="108" t="e">
        <f ca="1">LOOKUP(B168,男子申込書!$B$11:$L$40,男子申込書!$G$11:$G$40)</f>
        <v>#N/A</v>
      </c>
      <c r="C165" s="131" t="e">
        <f ca="1">LOOKUP(B168,男子申込書!$B$11:$L$40,男子申込書!$H$11:$H$40)</f>
        <v>#N/A</v>
      </c>
      <c r="D165" s="132" t="e">
        <f ca="1">LOOKUP(D168,男子申込書!$B$11:$L$40,男子申込書!$G$11:$G$40)</f>
        <v>#N/A</v>
      </c>
      <c r="E165" s="111" t="e">
        <f ca="1">LOOKUP(B168,男子申込書!$B$11:$L$40,男子申込書!$I$11:$I$40)</f>
        <v>#N/A</v>
      </c>
      <c r="F165" s="112" t="e">
        <f ca="1">LOOKUP(F168,男子申込書!$B$11:$L$40,男子申込書!$G$11:$G$40)</f>
        <v>#N/A</v>
      </c>
      <c r="H165" s="104"/>
      <c r="I165" s="108" t="e">
        <f ca="1">LOOKUP(I168,男子申込書!$B$11:$L$40,男子申込書!$G$11:$G$40)</f>
        <v>#N/A</v>
      </c>
      <c r="J165" s="131" t="e">
        <f ca="1">LOOKUP(I168,男子申込書!$B$11:$L$40,男子申込書!$J$11:$J$40)</f>
        <v>#N/A</v>
      </c>
      <c r="K165" s="132" t="e">
        <f ca="1">LOOKUP(K168,男子申込書!$B$11:$L$40,男子申込書!$G$11:$G$40)</f>
        <v>#N/A</v>
      </c>
      <c r="L165" s="111" t="e">
        <f ca="1">LOOKUP(I168,男子申込書!$B$11:$L$40,男子申込書!$K$11:$K$40)</f>
        <v>#N/A</v>
      </c>
      <c r="M165" s="112" t="e">
        <f ca="1">LOOKUP(M168,男子申込書!$B$11:$L$40,男子申込書!$G$11:$G$40)</f>
        <v>#N/A</v>
      </c>
    </row>
    <row r="166" ht="15" customHeight="1" spans="2:13">
      <c r="B166" s="113"/>
      <c r="C166" s="133"/>
      <c r="D166" s="134"/>
      <c r="E166" s="116"/>
      <c r="F166" s="117"/>
      <c r="H166" s="104"/>
      <c r="I166" s="113"/>
      <c r="J166" s="133"/>
      <c r="K166" s="134"/>
      <c r="L166" s="116"/>
      <c r="M166" s="117"/>
    </row>
    <row r="167" ht="15" customHeight="1" spans="2:13">
      <c r="B167" s="2" t="s">
        <v>36</v>
      </c>
      <c r="C167" s="3"/>
      <c r="D167" s="105" t="s">
        <v>66</v>
      </c>
      <c r="E167" s="106"/>
      <c r="F167" s="13" t="s">
        <v>67</v>
      </c>
      <c r="H167" s="104"/>
      <c r="I167" s="2" t="s">
        <v>36</v>
      </c>
      <c r="J167" s="3"/>
      <c r="K167" s="105" t="s">
        <v>66</v>
      </c>
      <c r="L167" s="106"/>
      <c r="M167" s="13" t="s">
        <v>67</v>
      </c>
    </row>
    <row r="168" ht="15" customHeight="1" spans="2:13">
      <c r="B168" s="118">
        <f>+男子申込書!B29</f>
        <v>0</v>
      </c>
      <c r="C168" s="119"/>
      <c r="D168" s="120" t="e">
        <f ca="1">LOOKUP(B168,男子申込書!$B$11:$L$40,男子申込書!$C$11:$C$40)</f>
        <v>#N/A</v>
      </c>
      <c r="E168" s="121" t="e">
        <f ca="1">LOOKUP(B168,男子申込書!$B$11:$L$40,男子申込書!$F$11:$F$40)</f>
        <v>#N/A</v>
      </c>
      <c r="F168" s="122" t="e">
        <f ca="1">LOOKUP(B168,男子申込書!$B$11:$L$40,男子申込書!$E$11:$E$40)</f>
        <v>#N/A</v>
      </c>
      <c r="H168" s="104"/>
      <c r="I168" s="118">
        <f>+男子申込書!B29</f>
        <v>0</v>
      </c>
      <c r="J168" s="119"/>
      <c r="K168" s="120" t="e">
        <f ca="1">LOOKUP(I168,男子申込書!$B$11:$L$40,男子申込書!$C$11:$C$40)</f>
        <v>#N/A</v>
      </c>
      <c r="L168" s="121" t="e">
        <f ca="1">LOOKUP(I168,男子申込書!$B$11:$L$40,男子申込書!$F$11:$F$40)</f>
        <v>#N/A</v>
      </c>
      <c r="M168" s="122" t="e">
        <f ca="1">LOOKUP(I168,男子申込書!$B$11:$L$40,男子申込書!$E$11:$E$40)</f>
        <v>#N/A</v>
      </c>
    </row>
    <row r="169" ht="15" customHeight="1" spans="2:13">
      <c r="B169" s="123"/>
      <c r="C169" s="124"/>
      <c r="D169" s="125"/>
      <c r="E169" s="126"/>
      <c r="F169" s="127"/>
      <c r="H169" s="104"/>
      <c r="I169" s="123"/>
      <c r="J169" s="124"/>
      <c r="K169" s="125"/>
      <c r="L169" s="126"/>
      <c r="M169" s="127"/>
    </row>
    <row r="170" ht="15" customHeight="1" spans="1:14">
      <c r="A170" s="128"/>
      <c r="B170" s="128"/>
      <c r="C170" s="128"/>
      <c r="D170" s="128"/>
      <c r="E170" s="128"/>
      <c r="F170" s="128"/>
      <c r="G170" s="128"/>
      <c r="H170" s="129"/>
      <c r="I170" s="128"/>
      <c r="J170" s="128"/>
      <c r="K170" s="128"/>
      <c r="L170" s="128"/>
      <c r="M170" s="128"/>
      <c r="N170" s="128"/>
    </row>
    <row r="171" ht="15" customHeight="1" spans="8:8">
      <c r="H171" s="104"/>
    </row>
    <row r="172" ht="15" customHeight="1" spans="2:11">
      <c r="B172" s="130">
        <f>+B163+1</f>
        <v>20</v>
      </c>
      <c r="C172" s="102"/>
      <c r="D172" s="103" t="s">
        <v>61</v>
      </c>
      <c r="H172" s="104"/>
      <c r="K172" s="103" t="s">
        <v>62</v>
      </c>
    </row>
    <row r="173" ht="15" customHeight="1" spans="2:13">
      <c r="B173" s="13" t="s">
        <v>63</v>
      </c>
      <c r="C173" s="105" t="s">
        <v>64</v>
      </c>
      <c r="D173" s="106"/>
      <c r="E173" s="107" t="s">
        <v>65</v>
      </c>
      <c r="F173" s="107"/>
      <c r="H173" s="104"/>
      <c r="I173" s="13" t="s">
        <v>63</v>
      </c>
      <c r="J173" s="105" t="s">
        <v>64</v>
      </c>
      <c r="K173" s="106"/>
      <c r="L173" s="107" t="s">
        <v>65</v>
      </c>
      <c r="M173" s="107"/>
    </row>
    <row r="174" ht="15" customHeight="1" spans="2:13">
      <c r="B174" s="108" t="e">
        <f ca="1">LOOKUP(B177,男子申込書!$B$11:$L$40,男子申込書!$G$11:$G$40)</f>
        <v>#N/A</v>
      </c>
      <c r="C174" s="131" t="e">
        <f ca="1">LOOKUP(B177,男子申込書!$B$11:$L$40,男子申込書!$H$11:$H$40)</f>
        <v>#N/A</v>
      </c>
      <c r="D174" s="132" t="e">
        <f ca="1">LOOKUP(D177,男子申込書!$B$11:$L$40,男子申込書!$G$11:$G$40)</f>
        <v>#N/A</v>
      </c>
      <c r="E174" s="111" t="e">
        <f ca="1">LOOKUP(B177,男子申込書!$B$11:$L$40,男子申込書!$I$11:$I$40)</f>
        <v>#N/A</v>
      </c>
      <c r="F174" s="112" t="e">
        <f ca="1">LOOKUP(F177,男子申込書!$B$11:$L$40,男子申込書!$G$11:$G$40)</f>
        <v>#N/A</v>
      </c>
      <c r="H174" s="104"/>
      <c r="I174" s="108" t="e">
        <f ca="1">LOOKUP(I177,男子申込書!$B$11:$L$40,男子申込書!$G$11:$G$40)</f>
        <v>#N/A</v>
      </c>
      <c r="J174" s="131" t="e">
        <f ca="1">LOOKUP(I177,男子申込書!$B$11:$L$40,男子申込書!$J$11:$J$40)</f>
        <v>#N/A</v>
      </c>
      <c r="K174" s="132" t="e">
        <f ca="1">LOOKUP(K177,男子申込書!$B$11:$L$40,男子申込書!$G$11:$G$40)</f>
        <v>#N/A</v>
      </c>
      <c r="L174" s="111" t="e">
        <f ca="1">LOOKUP(I177,男子申込書!$B$11:$L$40,男子申込書!$K$11:$K$40)</f>
        <v>#N/A</v>
      </c>
      <c r="M174" s="112" t="e">
        <f ca="1">LOOKUP(M177,男子申込書!$B$11:$L$40,男子申込書!$G$11:$G$40)</f>
        <v>#N/A</v>
      </c>
    </row>
    <row r="175" ht="15" customHeight="1" spans="2:13">
      <c r="B175" s="113"/>
      <c r="C175" s="133"/>
      <c r="D175" s="134"/>
      <c r="E175" s="116"/>
      <c r="F175" s="117"/>
      <c r="H175" s="104"/>
      <c r="I175" s="113"/>
      <c r="J175" s="133"/>
      <c r="K175" s="134"/>
      <c r="L175" s="116"/>
      <c r="M175" s="117"/>
    </row>
    <row r="176" ht="15" customHeight="1" spans="2:13">
      <c r="B176" s="2" t="s">
        <v>36</v>
      </c>
      <c r="C176" s="3"/>
      <c r="D176" s="105" t="s">
        <v>66</v>
      </c>
      <c r="E176" s="106"/>
      <c r="F176" s="13" t="s">
        <v>67</v>
      </c>
      <c r="H176" s="104"/>
      <c r="I176" s="2" t="s">
        <v>36</v>
      </c>
      <c r="J176" s="3"/>
      <c r="K176" s="105" t="s">
        <v>66</v>
      </c>
      <c r="L176" s="106"/>
      <c r="M176" s="13" t="s">
        <v>67</v>
      </c>
    </row>
    <row r="177" ht="15" customHeight="1" spans="2:13">
      <c r="B177" s="118">
        <f>+男子申込書!B30</f>
        <v>0</v>
      </c>
      <c r="C177" s="119"/>
      <c r="D177" s="120" t="e">
        <f ca="1">LOOKUP(B177,男子申込書!$B$11:$L$40,男子申込書!$C$11:$C$40)</f>
        <v>#N/A</v>
      </c>
      <c r="E177" s="121" t="e">
        <f ca="1">LOOKUP(B177,男子申込書!$B$11:$L$40,男子申込書!$F$11:$F$40)</f>
        <v>#N/A</v>
      </c>
      <c r="F177" s="122" t="e">
        <f ca="1">LOOKUP(B177,男子申込書!$B$11:$L$40,男子申込書!$E$11:$E$40)</f>
        <v>#N/A</v>
      </c>
      <c r="H177" s="104"/>
      <c r="I177" s="118">
        <f>+男子申込書!B30</f>
        <v>0</v>
      </c>
      <c r="J177" s="119"/>
      <c r="K177" s="120" t="e">
        <f ca="1">LOOKUP(I177,男子申込書!$B$11:$L$40,男子申込書!$C$11:$C$40)</f>
        <v>#N/A</v>
      </c>
      <c r="L177" s="121" t="e">
        <f ca="1">LOOKUP(I177,男子申込書!$B$11:$L$40,男子申込書!$F$11:$F$40)</f>
        <v>#N/A</v>
      </c>
      <c r="M177" s="122" t="e">
        <f ca="1">LOOKUP(I177,男子申込書!$B$11:$L$40,男子申込書!$E$11:$E$40)</f>
        <v>#N/A</v>
      </c>
    </row>
    <row r="178" ht="15" customHeight="1" spans="2:13">
      <c r="B178" s="123"/>
      <c r="C178" s="124"/>
      <c r="D178" s="125"/>
      <c r="E178" s="126"/>
      <c r="F178" s="127"/>
      <c r="H178" s="104"/>
      <c r="I178" s="123"/>
      <c r="J178" s="124"/>
      <c r="K178" s="125"/>
      <c r="L178" s="126"/>
      <c r="M178" s="127"/>
    </row>
    <row r="179" ht="15" customHeight="1" spans="1:14">
      <c r="A179" s="128"/>
      <c r="B179" s="128"/>
      <c r="C179" s="128"/>
      <c r="D179" s="128"/>
      <c r="E179" s="128"/>
      <c r="F179" s="128"/>
      <c r="G179" s="128"/>
      <c r="H179" s="129"/>
      <c r="I179" s="128"/>
      <c r="J179" s="128"/>
      <c r="K179" s="128"/>
      <c r="L179" s="128"/>
      <c r="M179" s="128"/>
      <c r="N179" s="128"/>
    </row>
    <row r="180" ht="15" customHeight="1" spans="8:8">
      <c r="H180" s="104"/>
    </row>
    <row r="181" ht="15" customHeight="1" spans="2:11">
      <c r="B181" s="130">
        <f>+B172+1</f>
        <v>21</v>
      </c>
      <c r="C181" s="102"/>
      <c r="D181" s="103" t="s">
        <v>61</v>
      </c>
      <c r="H181" s="104"/>
      <c r="K181" s="103" t="s">
        <v>62</v>
      </c>
    </row>
    <row r="182" ht="15" customHeight="1" spans="2:13">
      <c r="B182" s="13" t="s">
        <v>63</v>
      </c>
      <c r="C182" s="105" t="s">
        <v>64</v>
      </c>
      <c r="D182" s="106"/>
      <c r="E182" s="107" t="s">
        <v>65</v>
      </c>
      <c r="F182" s="107"/>
      <c r="H182" s="104"/>
      <c r="I182" s="13" t="s">
        <v>63</v>
      </c>
      <c r="J182" s="105" t="s">
        <v>64</v>
      </c>
      <c r="K182" s="106"/>
      <c r="L182" s="107" t="s">
        <v>65</v>
      </c>
      <c r="M182" s="107"/>
    </row>
    <row r="183" ht="15" customHeight="1" spans="2:13">
      <c r="B183" s="108" t="e">
        <f ca="1">LOOKUP(B186,男子申込書!$B$11:$L$40,男子申込書!$G$11:$G$40)</f>
        <v>#N/A</v>
      </c>
      <c r="C183" s="131" t="e">
        <f ca="1">LOOKUP(B186,男子申込書!$B$11:$L$40,男子申込書!$H$11:$H$40)</f>
        <v>#N/A</v>
      </c>
      <c r="D183" s="132" t="e">
        <f ca="1">LOOKUP(D186,男子申込書!$B$11:$L$40,男子申込書!$G$11:$G$40)</f>
        <v>#N/A</v>
      </c>
      <c r="E183" s="111" t="e">
        <f ca="1">LOOKUP(B186,男子申込書!$B$11:$L$40,男子申込書!$I$11:$I$40)</f>
        <v>#N/A</v>
      </c>
      <c r="F183" s="112" t="e">
        <f ca="1">LOOKUP(F186,男子申込書!$B$11:$L$40,男子申込書!$G$11:$G$40)</f>
        <v>#N/A</v>
      </c>
      <c r="H183" s="104"/>
      <c r="I183" s="108" t="e">
        <f ca="1">LOOKUP(I186,男子申込書!$B$11:$L$40,男子申込書!$G$11:$G$40)</f>
        <v>#N/A</v>
      </c>
      <c r="J183" s="131" t="e">
        <f ca="1">LOOKUP(I186,男子申込書!$B$11:$L$40,男子申込書!$J$11:$J$40)</f>
        <v>#N/A</v>
      </c>
      <c r="K183" s="132" t="e">
        <f ca="1">LOOKUP(K186,男子申込書!$B$11:$L$40,男子申込書!$G$11:$G$40)</f>
        <v>#N/A</v>
      </c>
      <c r="L183" s="111" t="e">
        <f ca="1">LOOKUP(I186,男子申込書!$B$11:$L$40,男子申込書!$K$11:$K$40)</f>
        <v>#N/A</v>
      </c>
      <c r="M183" s="112" t="e">
        <f ca="1">LOOKUP(M186,男子申込書!$B$11:$L$40,男子申込書!$G$11:$G$40)</f>
        <v>#N/A</v>
      </c>
    </row>
    <row r="184" ht="15" customHeight="1" spans="2:13">
      <c r="B184" s="113"/>
      <c r="C184" s="133"/>
      <c r="D184" s="134"/>
      <c r="E184" s="116"/>
      <c r="F184" s="117"/>
      <c r="H184" s="104"/>
      <c r="I184" s="113"/>
      <c r="J184" s="133"/>
      <c r="K184" s="134"/>
      <c r="L184" s="116"/>
      <c r="M184" s="117"/>
    </row>
    <row r="185" ht="15" customHeight="1" spans="2:13">
      <c r="B185" s="2" t="s">
        <v>36</v>
      </c>
      <c r="C185" s="3"/>
      <c r="D185" s="105" t="s">
        <v>66</v>
      </c>
      <c r="E185" s="106"/>
      <c r="F185" s="13" t="s">
        <v>67</v>
      </c>
      <c r="H185" s="104"/>
      <c r="I185" s="2" t="s">
        <v>36</v>
      </c>
      <c r="J185" s="3"/>
      <c r="K185" s="105" t="s">
        <v>66</v>
      </c>
      <c r="L185" s="106"/>
      <c r="M185" s="13" t="s">
        <v>67</v>
      </c>
    </row>
    <row r="186" ht="15" customHeight="1" spans="2:13">
      <c r="B186" s="118">
        <f>+男子申込書!B31</f>
        <v>0</v>
      </c>
      <c r="C186" s="119"/>
      <c r="D186" s="120" t="e">
        <f ca="1">LOOKUP(B186,男子申込書!$B$11:$L$40,男子申込書!$C$11:$C$40)</f>
        <v>#N/A</v>
      </c>
      <c r="E186" s="121" t="e">
        <f ca="1">LOOKUP(B186,男子申込書!$B$11:$L$40,男子申込書!$F$11:$F$40)</f>
        <v>#N/A</v>
      </c>
      <c r="F186" s="122" t="e">
        <f ca="1">LOOKUP(B186,男子申込書!$B$11:$L$40,男子申込書!$E$11:$E$40)</f>
        <v>#N/A</v>
      </c>
      <c r="H186" s="104"/>
      <c r="I186" s="118">
        <f>+男子申込書!B31</f>
        <v>0</v>
      </c>
      <c r="J186" s="119"/>
      <c r="K186" s="120" t="e">
        <f ca="1">LOOKUP(I186,男子申込書!$B$11:$L$40,男子申込書!$C$11:$C$40)</f>
        <v>#N/A</v>
      </c>
      <c r="L186" s="121" t="e">
        <f ca="1">LOOKUP(I186,男子申込書!$B$11:$L$40,男子申込書!$F$11:$F$40)</f>
        <v>#N/A</v>
      </c>
      <c r="M186" s="122" t="e">
        <f ca="1">LOOKUP(I186,男子申込書!$B$11:$L$40,男子申込書!$E$11:$E$40)</f>
        <v>#N/A</v>
      </c>
    </row>
    <row r="187" ht="15" customHeight="1" spans="2:13">
      <c r="B187" s="123"/>
      <c r="C187" s="124"/>
      <c r="D187" s="125"/>
      <c r="E187" s="126"/>
      <c r="F187" s="127"/>
      <c r="H187" s="104"/>
      <c r="I187" s="123"/>
      <c r="J187" s="124"/>
      <c r="K187" s="125"/>
      <c r="L187" s="126"/>
      <c r="M187" s="127"/>
    </row>
    <row r="188" ht="15" customHeight="1" spans="1:14">
      <c r="A188" s="128"/>
      <c r="B188" s="128"/>
      <c r="C188" s="128"/>
      <c r="D188" s="128"/>
      <c r="E188" s="128"/>
      <c r="F188" s="128"/>
      <c r="G188" s="128"/>
      <c r="H188" s="129"/>
      <c r="I188" s="128"/>
      <c r="J188" s="128"/>
      <c r="K188" s="128"/>
      <c r="L188" s="128"/>
      <c r="M188" s="128"/>
      <c r="N188" s="128"/>
    </row>
    <row r="189" ht="15" customHeight="1" spans="8:8">
      <c r="H189" s="104"/>
    </row>
    <row r="190" ht="15" customHeight="1" spans="2:11">
      <c r="B190" s="130">
        <f>+B181+1</f>
        <v>22</v>
      </c>
      <c r="C190" s="102"/>
      <c r="D190" s="103" t="s">
        <v>61</v>
      </c>
      <c r="H190" s="104"/>
      <c r="K190" s="103" t="s">
        <v>62</v>
      </c>
    </row>
    <row r="191" ht="15" customHeight="1" spans="2:13">
      <c r="B191" s="13" t="s">
        <v>63</v>
      </c>
      <c r="C191" s="105" t="s">
        <v>64</v>
      </c>
      <c r="D191" s="106"/>
      <c r="E191" s="107" t="s">
        <v>65</v>
      </c>
      <c r="F191" s="107"/>
      <c r="H191" s="104"/>
      <c r="I191" s="13" t="s">
        <v>63</v>
      </c>
      <c r="J191" s="105" t="s">
        <v>64</v>
      </c>
      <c r="K191" s="106"/>
      <c r="L191" s="107" t="s">
        <v>65</v>
      </c>
      <c r="M191" s="107"/>
    </row>
    <row r="192" ht="15" customHeight="1" spans="2:13">
      <c r="B192" s="108" t="e">
        <f ca="1">LOOKUP(B195,男子申込書!$B$11:$L$40,男子申込書!$G$11:$G$40)</f>
        <v>#N/A</v>
      </c>
      <c r="C192" s="131" t="e">
        <f ca="1">LOOKUP(B195,男子申込書!$B$11:$L$40,男子申込書!$H$11:$H$40)</f>
        <v>#N/A</v>
      </c>
      <c r="D192" s="132" t="e">
        <f ca="1">LOOKUP(D195,男子申込書!$B$11:$L$40,男子申込書!$G$11:$G$40)</f>
        <v>#N/A</v>
      </c>
      <c r="E192" s="111" t="e">
        <f ca="1">LOOKUP(B195,男子申込書!$B$11:$L$40,男子申込書!$I$11:$I$40)</f>
        <v>#N/A</v>
      </c>
      <c r="F192" s="112" t="e">
        <f ca="1">LOOKUP(F195,男子申込書!$B$11:$L$40,男子申込書!$G$11:$G$40)</f>
        <v>#N/A</v>
      </c>
      <c r="H192" s="104"/>
      <c r="I192" s="108" t="e">
        <f ca="1">LOOKUP(I195,男子申込書!$B$11:$L$40,男子申込書!$G$11:$G$40)</f>
        <v>#N/A</v>
      </c>
      <c r="J192" s="131" t="e">
        <f ca="1">LOOKUP(I195,男子申込書!$B$11:$L$40,男子申込書!$J$11:$J$40)</f>
        <v>#N/A</v>
      </c>
      <c r="K192" s="132" t="e">
        <f ca="1">LOOKUP(K195,男子申込書!$B$11:$L$40,男子申込書!$G$11:$G$40)</f>
        <v>#N/A</v>
      </c>
      <c r="L192" s="111" t="e">
        <f ca="1">LOOKUP(I195,男子申込書!$B$11:$L$40,男子申込書!$K$11:$K$40)</f>
        <v>#N/A</v>
      </c>
      <c r="M192" s="112" t="e">
        <f ca="1">LOOKUP(M195,男子申込書!$B$11:$L$40,男子申込書!$G$11:$G$40)</f>
        <v>#N/A</v>
      </c>
    </row>
    <row r="193" ht="15" customHeight="1" spans="2:13">
      <c r="B193" s="113"/>
      <c r="C193" s="133"/>
      <c r="D193" s="134"/>
      <c r="E193" s="116"/>
      <c r="F193" s="117"/>
      <c r="H193" s="104"/>
      <c r="I193" s="113"/>
      <c r="J193" s="133"/>
      <c r="K193" s="134"/>
      <c r="L193" s="116"/>
      <c r="M193" s="117"/>
    </row>
    <row r="194" ht="15" customHeight="1" spans="2:13">
      <c r="B194" s="2" t="s">
        <v>36</v>
      </c>
      <c r="C194" s="3"/>
      <c r="D194" s="105" t="s">
        <v>66</v>
      </c>
      <c r="E194" s="106"/>
      <c r="F194" s="13" t="s">
        <v>67</v>
      </c>
      <c r="H194" s="104"/>
      <c r="I194" s="2" t="s">
        <v>36</v>
      </c>
      <c r="J194" s="3"/>
      <c r="K194" s="105" t="s">
        <v>66</v>
      </c>
      <c r="L194" s="106"/>
      <c r="M194" s="13" t="s">
        <v>67</v>
      </c>
    </row>
    <row r="195" ht="15" customHeight="1" spans="2:13">
      <c r="B195" s="118">
        <f>+男子申込書!B32</f>
        <v>0</v>
      </c>
      <c r="C195" s="119"/>
      <c r="D195" s="120" t="e">
        <f ca="1">LOOKUP(B195,男子申込書!$B$11:$L$40,男子申込書!$C$11:$C$40)</f>
        <v>#N/A</v>
      </c>
      <c r="E195" s="121" t="e">
        <f ca="1">LOOKUP(B195,男子申込書!$B$11:$L$40,男子申込書!$F$11:$F$40)</f>
        <v>#N/A</v>
      </c>
      <c r="F195" s="122" t="e">
        <f ca="1">LOOKUP(B195,男子申込書!$B$11:$L$40,男子申込書!$E$11:$E$40)</f>
        <v>#N/A</v>
      </c>
      <c r="H195" s="104"/>
      <c r="I195" s="118">
        <f>+男子申込書!B32</f>
        <v>0</v>
      </c>
      <c r="J195" s="119"/>
      <c r="K195" s="120" t="e">
        <f ca="1">LOOKUP(I195,男子申込書!$B$11:$L$40,男子申込書!$C$11:$C$40)</f>
        <v>#N/A</v>
      </c>
      <c r="L195" s="121" t="e">
        <f ca="1">LOOKUP(I195,男子申込書!$B$11:$L$40,男子申込書!$F$11:$F$40)</f>
        <v>#N/A</v>
      </c>
      <c r="M195" s="122" t="e">
        <f ca="1">LOOKUP(I195,男子申込書!$B$11:$L$40,男子申込書!$E$11:$E$40)</f>
        <v>#N/A</v>
      </c>
    </row>
    <row r="196" ht="15" customHeight="1" spans="2:13">
      <c r="B196" s="123"/>
      <c r="C196" s="124"/>
      <c r="D196" s="125"/>
      <c r="E196" s="126"/>
      <c r="F196" s="127"/>
      <c r="H196" s="104"/>
      <c r="I196" s="123"/>
      <c r="J196" s="124"/>
      <c r="K196" s="125"/>
      <c r="L196" s="126"/>
      <c r="M196" s="127"/>
    </row>
    <row r="197" ht="15" customHeight="1" spans="1:14">
      <c r="A197" s="128"/>
      <c r="B197" s="128"/>
      <c r="C197" s="128"/>
      <c r="D197" s="128"/>
      <c r="E197" s="128"/>
      <c r="F197" s="128"/>
      <c r="G197" s="128"/>
      <c r="H197" s="129"/>
      <c r="I197" s="128"/>
      <c r="J197" s="128"/>
      <c r="K197" s="128"/>
      <c r="L197" s="128"/>
      <c r="M197" s="128"/>
      <c r="N197" s="128"/>
    </row>
    <row r="198" ht="15" customHeight="1" spans="8:8">
      <c r="H198" s="104"/>
    </row>
    <row r="199" ht="15" customHeight="1" spans="2:11">
      <c r="B199" s="130">
        <f>+B190+1</f>
        <v>23</v>
      </c>
      <c r="C199" s="102"/>
      <c r="D199" s="103" t="s">
        <v>61</v>
      </c>
      <c r="H199" s="104"/>
      <c r="K199" s="103" t="s">
        <v>62</v>
      </c>
    </row>
    <row r="200" ht="15" customHeight="1" spans="2:13">
      <c r="B200" s="13" t="s">
        <v>63</v>
      </c>
      <c r="C200" s="105" t="s">
        <v>64</v>
      </c>
      <c r="D200" s="106"/>
      <c r="E200" s="107" t="s">
        <v>65</v>
      </c>
      <c r="F200" s="107"/>
      <c r="H200" s="104"/>
      <c r="I200" s="13" t="s">
        <v>63</v>
      </c>
      <c r="J200" s="105" t="s">
        <v>64</v>
      </c>
      <c r="K200" s="106"/>
      <c r="L200" s="107" t="s">
        <v>65</v>
      </c>
      <c r="M200" s="107"/>
    </row>
    <row r="201" ht="15" customHeight="1" spans="2:13">
      <c r="B201" s="108" t="e">
        <f ca="1">LOOKUP(B204,男子申込書!$B$11:$L$40,男子申込書!$G$11:$G$40)</f>
        <v>#N/A</v>
      </c>
      <c r="C201" s="131" t="e">
        <f ca="1">LOOKUP(B204,男子申込書!$B$11:$L$40,男子申込書!$H$11:$H$40)</f>
        <v>#N/A</v>
      </c>
      <c r="D201" s="132" t="e">
        <f ca="1">LOOKUP(D204,男子申込書!$B$11:$L$40,男子申込書!$G$11:$G$40)</f>
        <v>#N/A</v>
      </c>
      <c r="E201" s="111" t="e">
        <f ca="1">LOOKUP(B204,男子申込書!$B$11:$L$40,男子申込書!$I$11:$I$40)</f>
        <v>#N/A</v>
      </c>
      <c r="F201" s="112" t="e">
        <f ca="1">LOOKUP(F204,男子申込書!$B$11:$L$40,男子申込書!$G$11:$G$40)</f>
        <v>#N/A</v>
      </c>
      <c r="H201" s="104"/>
      <c r="I201" s="108" t="e">
        <f ca="1">LOOKUP(I204,男子申込書!$B$11:$L$40,男子申込書!$G$11:$G$40)</f>
        <v>#N/A</v>
      </c>
      <c r="J201" s="131" t="e">
        <f ca="1">LOOKUP(I204,男子申込書!$B$11:$L$40,男子申込書!$J$11:$J$40)</f>
        <v>#N/A</v>
      </c>
      <c r="K201" s="132" t="e">
        <f ca="1">LOOKUP(K204,男子申込書!$B$11:$L$40,男子申込書!$G$11:$G$40)</f>
        <v>#N/A</v>
      </c>
      <c r="L201" s="111" t="e">
        <f ca="1">LOOKUP(I204,男子申込書!$B$11:$L$40,男子申込書!$K$11:$K$40)</f>
        <v>#N/A</v>
      </c>
      <c r="M201" s="112" t="e">
        <f ca="1">LOOKUP(M204,男子申込書!$B$11:$L$40,男子申込書!$G$11:$G$40)</f>
        <v>#N/A</v>
      </c>
    </row>
    <row r="202" ht="15" customHeight="1" spans="2:13">
      <c r="B202" s="113"/>
      <c r="C202" s="133"/>
      <c r="D202" s="134"/>
      <c r="E202" s="116"/>
      <c r="F202" s="117"/>
      <c r="H202" s="104"/>
      <c r="I202" s="113"/>
      <c r="J202" s="133"/>
      <c r="K202" s="134"/>
      <c r="L202" s="116"/>
      <c r="M202" s="117"/>
    </row>
    <row r="203" ht="15" customHeight="1" spans="2:13">
      <c r="B203" s="2" t="s">
        <v>36</v>
      </c>
      <c r="C203" s="3"/>
      <c r="D203" s="105" t="s">
        <v>66</v>
      </c>
      <c r="E203" s="106"/>
      <c r="F203" s="13" t="s">
        <v>67</v>
      </c>
      <c r="H203" s="104"/>
      <c r="I203" s="2" t="s">
        <v>36</v>
      </c>
      <c r="J203" s="3"/>
      <c r="K203" s="105" t="s">
        <v>66</v>
      </c>
      <c r="L203" s="106"/>
      <c r="M203" s="13" t="s">
        <v>67</v>
      </c>
    </row>
    <row r="204" ht="15" customHeight="1" spans="2:13">
      <c r="B204" s="118">
        <f>+男子申込書!B33</f>
        <v>0</v>
      </c>
      <c r="C204" s="119"/>
      <c r="D204" s="120" t="e">
        <f ca="1">LOOKUP(B204,男子申込書!$B$11:$L$40,男子申込書!$C$11:$C$40)</f>
        <v>#N/A</v>
      </c>
      <c r="E204" s="121" t="e">
        <f ca="1">LOOKUP(B204,男子申込書!$B$11:$L$40,男子申込書!$F$11:$F$40)</f>
        <v>#N/A</v>
      </c>
      <c r="F204" s="122" t="e">
        <f ca="1">LOOKUP(B204,男子申込書!$B$11:$L$40,男子申込書!$E$11:$E$40)</f>
        <v>#N/A</v>
      </c>
      <c r="H204" s="104"/>
      <c r="I204" s="118">
        <f>+男子申込書!B33</f>
        <v>0</v>
      </c>
      <c r="J204" s="119"/>
      <c r="K204" s="120" t="e">
        <f ca="1">LOOKUP(I204,男子申込書!$B$11:$L$40,男子申込書!$C$11:$C$40)</f>
        <v>#N/A</v>
      </c>
      <c r="L204" s="121" t="e">
        <f ca="1">LOOKUP(I204,男子申込書!$B$11:$L$40,男子申込書!$F$11:$F$40)</f>
        <v>#N/A</v>
      </c>
      <c r="M204" s="122" t="e">
        <f ca="1">LOOKUP(I204,男子申込書!$B$11:$L$40,男子申込書!$E$11:$E$40)</f>
        <v>#N/A</v>
      </c>
    </row>
    <row r="205" ht="15" customHeight="1" spans="2:13">
      <c r="B205" s="123"/>
      <c r="C205" s="124"/>
      <c r="D205" s="125"/>
      <c r="E205" s="126"/>
      <c r="F205" s="127"/>
      <c r="H205" s="104"/>
      <c r="I205" s="123"/>
      <c r="J205" s="124"/>
      <c r="K205" s="125"/>
      <c r="L205" s="126"/>
      <c r="M205" s="127"/>
    </row>
    <row r="206" ht="15" customHeight="1" spans="1:14">
      <c r="A206" s="128"/>
      <c r="B206" s="128"/>
      <c r="C206" s="128"/>
      <c r="D206" s="128"/>
      <c r="E206" s="128"/>
      <c r="F206" s="128"/>
      <c r="G206" s="128"/>
      <c r="H206" s="129"/>
      <c r="I206" s="128"/>
      <c r="J206" s="128"/>
      <c r="K206" s="128"/>
      <c r="L206" s="128"/>
      <c r="M206" s="128"/>
      <c r="N206" s="128"/>
    </row>
    <row r="207" ht="15" customHeight="1" spans="8:8">
      <c r="H207" s="104"/>
    </row>
    <row r="208" ht="15" customHeight="1" spans="2:11">
      <c r="B208" s="130">
        <f>+B199+1</f>
        <v>24</v>
      </c>
      <c r="C208" s="102"/>
      <c r="D208" s="103" t="s">
        <v>61</v>
      </c>
      <c r="H208" s="104"/>
      <c r="K208" s="103" t="s">
        <v>62</v>
      </c>
    </row>
    <row r="209" ht="15" customHeight="1" spans="2:13">
      <c r="B209" s="13" t="s">
        <v>63</v>
      </c>
      <c r="C209" s="105" t="s">
        <v>64</v>
      </c>
      <c r="D209" s="106"/>
      <c r="E209" s="107" t="s">
        <v>65</v>
      </c>
      <c r="F209" s="107"/>
      <c r="H209" s="104"/>
      <c r="I209" s="13" t="s">
        <v>63</v>
      </c>
      <c r="J209" s="105" t="s">
        <v>64</v>
      </c>
      <c r="K209" s="106"/>
      <c r="L209" s="107" t="s">
        <v>65</v>
      </c>
      <c r="M209" s="107"/>
    </row>
    <row r="210" ht="15" customHeight="1" spans="2:13">
      <c r="B210" s="108" t="e">
        <f ca="1">LOOKUP(B213,男子申込書!$B$11:$L$40,男子申込書!$G$11:$G$40)</f>
        <v>#N/A</v>
      </c>
      <c r="C210" s="131" t="e">
        <f ca="1">LOOKUP(B213,男子申込書!$B$11:$L$40,男子申込書!$H$11:$H$40)</f>
        <v>#N/A</v>
      </c>
      <c r="D210" s="132" t="e">
        <f ca="1">LOOKUP(D213,男子申込書!$B$11:$L$40,男子申込書!$G$11:$G$40)</f>
        <v>#N/A</v>
      </c>
      <c r="E210" s="111" t="e">
        <f ca="1">LOOKUP(B213,男子申込書!$B$11:$L$40,男子申込書!$I$11:$I$40)</f>
        <v>#N/A</v>
      </c>
      <c r="F210" s="112" t="e">
        <f ca="1">LOOKUP(F213,男子申込書!$B$11:$L$40,男子申込書!$G$11:$G$40)</f>
        <v>#N/A</v>
      </c>
      <c r="H210" s="104"/>
      <c r="I210" s="108" t="e">
        <f ca="1">LOOKUP(I213,男子申込書!$B$11:$L$40,男子申込書!$G$11:$G$40)</f>
        <v>#N/A</v>
      </c>
      <c r="J210" s="131" t="e">
        <f ca="1">LOOKUP(I213,男子申込書!$B$11:$L$40,男子申込書!$J$11:$J$40)</f>
        <v>#N/A</v>
      </c>
      <c r="K210" s="132" t="e">
        <f ca="1">LOOKUP(K213,男子申込書!$B$11:$L$40,男子申込書!$G$11:$G$40)</f>
        <v>#N/A</v>
      </c>
      <c r="L210" s="111" t="e">
        <f ca="1">LOOKUP(I213,男子申込書!$B$11:$L$40,男子申込書!$K$11:$K$40)</f>
        <v>#N/A</v>
      </c>
      <c r="M210" s="112" t="e">
        <f ca="1">LOOKUP(M213,男子申込書!$B$11:$L$40,男子申込書!$G$11:$G$40)</f>
        <v>#N/A</v>
      </c>
    </row>
    <row r="211" ht="15" customHeight="1" spans="2:13">
      <c r="B211" s="113"/>
      <c r="C211" s="133"/>
      <c r="D211" s="134"/>
      <c r="E211" s="116"/>
      <c r="F211" s="117"/>
      <c r="H211" s="104"/>
      <c r="I211" s="113"/>
      <c r="J211" s="133"/>
      <c r="K211" s="134"/>
      <c r="L211" s="116"/>
      <c r="M211" s="117"/>
    </row>
    <row r="212" ht="15" customHeight="1" spans="2:13">
      <c r="B212" s="2" t="s">
        <v>36</v>
      </c>
      <c r="C212" s="3"/>
      <c r="D212" s="105" t="s">
        <v>66</v>
      </c>
      <c r="E212" s="106"/>
      <c r="F212" s="13" t="s">
        <v>67</v>
      </c>
      <c r="H212" s="104"/>
      <c r="I212" s="2" t="s">
        <v>36</v>
      </c>
      <c r="J212" s="3"/>
      <c r="K212" s="105" t="s">
        <v>66</v>
      </c>
      <c r="L212" s="106"/>
      <c r="M212" s="13" t="s">
        <v>67</v>
      </c>
    </row>
    <row r="213" ht="15" customHeight="1" spans="2:13">
      <c r="B213" s="118">
        <f>+男子申込書!B34</f>
        <v>0</v>
      </c>
      <c r="C213" s="119"/>
      <c r="D213" s="120" t="e">
        <f ca="1">LOOKUP(B213,男子申込書!$B$11:$L$40,男子申込書!$C$11:$C$40)</f>
        <v>#N/A</v>
      </c>
      <c r="E213" s="121" t="e">
        <f ca="1">LOOKUP(B213,男子申込書!$B$11:$L$40,男子申込書!$F$11:$F$40)</f>
        <v>#N/A</v>
      </c>
      <c r="F213" s="122" t="e">
        <f ca="1">LOOKUP(B213,男子申込書!$B$11:$L$40,男子申込書!$E$11:$E$40)</f>
        <v>#N/A</v>
      </c>
      <c r="H213" s="104"/>
      <c r="I213" s="118">
        <f>+男子申込書!B34</f>
        <v>0</v>
      </c>
      <c r="J213" s="119"/>
      <c r="K213" s="120" t="e">
        <f ca="1">LOOKUP(I213,男子申込書!$B$11:$L$40,男子申込書!$C$11:$C$40)</f>
        <v>#N/A</v>
      </c>
      <c r="L213" s="121" t="e">
        <f ca="1">LOOKUP(I213,男子申込書!$B$11:$L$40,男子申込書!$F$11:$F$40)</f>
        <v>#N/A</v>
      </c>
      <c r="M213" s="122" t="e">
        <f ca="1">LOOKUP(I213,男子申込書!$B$11:$L$40,男子申込書!$E$11:$E$40)</f>
        <v>#N/A</v>
      </c>
    </row>
    <row r="214" ht="15" customHeight="1" spans="2:13">
      <c r="B214" s="123"/>
      <c r="C214" s="124"/>
      <c r="D214" s="125"/>
      <c r="E214" s="126"/>
      <c r="F214" s="127"/>
      <c r="H214" s="104"/>
      <c r="I214" s="123"/>
      <c r="J214" s="124"/>
      <c r="K214" s="125"/>
      <c r="L214" s="126"/>
      <c r="M214" s="127"/>
    </row>
    <row r="215" ht="15" customHeight="1" spans="1:14">
      <c r="A215" s="128"/>
      <c r="B215" s="128"/>
      <c r="C215" s="128"/>
      <c r="D215" s="128"/>
      <c r="E215" s="128"/>
      <c r="F215" s="128"/>
      <c r="G215" s="128"/>
      <c r="H215" s="129"/>
      <c r="I215" s="128"/>
      <c r="J215" s="128"/>
      <c r="K215" s="128"/>
      <c r="L215" s="128"/>
      <c r="M215" s="128"/>
      <c r="N215" s="128"/>
    </row>
    <row r="216" ht="15" customHeight="1" spans="8:8">
      <c r="H216" s="104"/>
    </row>
    <row r="217" ht="15" customHeight="1" spans="2:11">
      <c r="B217" s="130">
        <f>+B208+1</f>
        <v>25</v>
      </c>
      <c r="C217" s="102"/>
      <c r="D217" s="103" t="s">
        <v>61</v>
      </c>
      <c r="H217" s="104"/>
      <c r="K217" s="103" t="s">
        <v>62</v>
      </c>
    </row>
    <row r="218" ht="15" customHeight="1" spans="2:13">
      <c r="B218" s="13" t="s">
        <v>63</v>
      </c>
      <c r="C218" s="105" t="s">
        <v>64</v>
      </c>
      <c r="D218" s="106"/>
      <c r="E218" s="107" t="s">
        <v>65</v>
      </c>
      <c r="F218" s="107"/>
      <c r="H218" s="104"/>
      <c r="I218" s="13" t="s">
        <v>63</v>
      </c>
      <c r="J218" s="105" t="s">
        <v>64</v>
      </c>
      <c r="K218" s="106"/>
      <c r="L218" s="107" t="s">
        <v>65</v>
      </c>
      <c r="M218" s="107"/>
    </row>
    <row r="219" ht="15" customHeight="1" spans="2:13">
      <c r="B219" s="108" t="e">
        <f ca="1">LOOKUP(B222,男子申込書!$B$11:$L$40,男子申込書!$G$11:$G$40)</f>
        <v>#N/A</v>
      </c>
      <c r="C219" s="131" t="e">
        <f ca="1">LOOKUP(B222,男子申込書!$B$11:$L$40,男子申込書!$H$11:$H$40)</f>
        <v>#N/A</v>
      </c>
      <c r="D219" s="132" t="e">
        <f ca="1">LOOKUP(D222,男子申込書!$B$11:$L$40,男子申込書!$G$11:$G$40)</f>
        <v>#N/A</v>
      </c>
      <c r="E219" s="111" t="e">
        <f ca="1">LOOKUP(B222,男子申込書!$B$11:$L$40,男子申込書!$I$11:$I$40)</f>
        <v>#N/A</v>
      </c>
      <c r="F219" s="112" t="e">
        <f ca="1">LOOKUP(F222,男子申込書!$B$11:$L$40,男子申込書!$G$11:$G$40)</f>
        <v>#N/A</v>
      </c>
      <c r="H219" s="104"/>
      <c r="I219" s="108" t="e">
        <f ca="1">LOOKUP(I222,男子申込書!$B$11:$L$40,男子申込書!$G$11:$G$40)</f>
        <v>#N/A</v>
      </c>
      <c r="J219" s="131" t="e">
        <f ca="1">LOOKUP(I222,男子申込書!$B$11:$L$40,男子申込書!$J$11:$J$40)</f>
        <v>#N/A</v>
      </c>
      <c r="K219" s="132" t="e">
        <f ca="1">LOOKUP(K222,男子申込書!$B$11:$L$40,男子申込書!$G$11:$G$40)</f>
        <v>#N/A</v>
      </c>
      <c r="L219" s="111" t="e">
        <f ca="1">LOOKUP(I222,男子申込書!$B$11:$L$40,男子申込書!$K$11:$K$40)</f>
        <v>#N/A</v>
      </c>
      <c r="M219" s="112" t="e">
        <f ca="1">LOOKUP(M222,男子申込書!$B$11:$L$40,男子申込書!$G$11:$G$40)</f>
        <v>#N/A</v>
      </c>
    </row>
    <row r="220" ht="15" customHeight="1" spans="2:13">
      <c r="B220" s="113"/>
      <c r="C220" s="133"/>
      <c r="D220" s="134"/>
      <c r="E220" s="116"/>
      <c r="F220" s="117"/>
      <c r="H220" s="104"/>
      <c r="I220" s="113"/>
      <c r="J220" s="133"/>
      <c r="K220" s="134"/>
      <c r="L220" s="116"/>
      <c r="M220" s="117"/>
    </row>
    <row r="221" ht="15" customHeight="1" spans="2:13">
      <c r="B221" s="2" t="s">
        <v>36</v>
      </c>
      <c r="C221" s="3"/>
      <c r="D221" s="105" t="s">
        <v>66</v>
      </c>
      <c r="E221" s="106"/>
      <c r="F221" s="13" t="s">
        <v>67</v>
      </c>
      <c r="H221" s="104"/>
      <c r="I221" s="2" t="s">
        <v>36</v>
      </c>
      <c r="J221" s="3"/>
      <c r="K221" s="105" t="s">
        <v>66</v>
      </c>
      <c r="L221" s="106"/>
      <c r="M221" s="13" t="s">
        <v>67</v>
      </c>
    </row>
    <row r="222" ht="15" customHeight="1" spans="2:13">
      <c r="B222" s="118">
        <f>+男子申込書!B35</f>
        <v>0</v>
      </c>
      <c r="C222" s="119"/>
      <c r="D222" s="120" t="e">
        <f ca="1">LOOKUP(B222,男子申込書!$B$11:$L$40,男子申込書!$C$11:$C$40)</f>
        <v>#N/A</v>
      </c>
      <c r="E222" s="121" t="e">
        <f ca="1">LOOKUP(B222,男子申込書!$B$11:$L$40,男子申込書!$F$11:$F$40)</f>
        <v>#N/A</v>
      </c>
      <c r="F222" s="122" t="e">
        <f ca="1">LOOKUP(B222,男子申込書!$B$11:$L$40,男子申込書!$E$11:$E$40)</f>
        <v>#N/A</v>
      </c>
      <c r="H222" s="104"/>
      <c r="I222" s="118">
        <f>+男子申込書!B35</f>
        <v>0</v>
      </c>
      <c r="J222" s="119"/>
      <c r="K222" s="120" t="e">
        <f ca="1">LOOKUP(I222,男子申込書!$B$11:$L$40,男子申込書!$C$11:$C$40)</f>
        <v>#N/A</v>
      </c>
      <c r="L222" s="121" t="e">
        <f ca="1">LOOKUP(I222,男子申込書!$B$11:$L$40,男子申込書!$F$11:$F$40)</f>
        <v>#N/A</v>
      </c>
      <c r="M222" s="122" t="e">
        <f ca="1">LOOKUP(I222,男子申込書!$B$11:$L$40,男子申込書!$E$11:$E$40)</f>
        <v>#N/A</v>
      </c>
    </row>
    <row r="223" ht="15" customHeight="1" spans="2:13">
      <c r="B223" s="123"/>
      <c r="C223" s="124"/>
      <c r="D223" s="125"/>
      <c r="E223" s="126"/>
      <c r="F223" s="127"/>
      <c r="H223" s="104"/>
      <c r="I223" s="123"/>
      <c r="J223" s="124"/>
      <c r="K223" s="125"/>
      <c r="L223" s="126"/>
      <c r="M223" s="127"/>
    </row>
    <row r="224" ht="15" customHeight="1" spans="1:14">
      <c r="A224" s="128"/>
      <c r="B224" s="128"/>
      <c r="C224" s="128"/>
      <c r="D224" s="128"/>
      <c r="E224" s="128"/>
      <c r="F224" s="128"/>
      <c r="G224" s="128"/>
      <c r="H224" s="129"/>
      <c r="I224" s="128"/>
      <c r="J224" s="128"/>
      <c r="K224" s="128"/>
      <c r="L224" s="128"/>
      <c r="M224" s="128"/>
      <c r="N224" s="128"/>
    </row>
    <row r="225" ht="15" customHeight="1" spans="8:8">
      <c r="H225" s="104"/>
    </row>
    <row r="226" ht="15" customHeight="1" spans="2:11">
      <c r="B226" s="130">
        <f>+B217+1</f>
        <v>26</v>
      </c>
      <c r="C226" s="102"/>
      <c r="D226" s="103" t="s">
        <v>61</v>
      </c>
      <c r="H226" s="104"/>
      <c r="K226" s="103" t="s">
        <v>62</v>
      </c>
    </row>
    <row r="227" ht="15" customHeight="1" spans="2:13">
      <c r="B227" s="13" t="s">
        <v>63</v>
      </c>
      <c r="C227" s="105" t="s">
        <v>64</v>
      </c>
      <c r="D227" s="106"/>
      <c r="E227" s="107" t="s">
        <v>65</v>
      </c>
      <c r="F227" s="107"/>
      <c r="H227" s="104"/>
      <c r="I227" s="13" t="s">
        <v>63</v>
      </c>
      <c r="J227" s="105" t="s">
        <v>64</v>
      </c>
      <c r="K227" s="106"/>
      <c r="L227" s="107" t="s">
        <v>65</v>
      </c>
      <c r="M227" s="107"/>
    </row>
    <row r="228" ht="15" customHeight="1" spans="2:13">
      <c r="B228" s="108" t="e">
        <f ca="1">LOOKUP(B231,男子申込書!$B$11:$L$40,男子申込書!$G$11:$G$40)</f>
        <v>#N/A</v>
      </c>
      <c r="C228" s="131" t="e">
        <f ca="1">LOOKUP(B231,男子申込書!$B$11:$L$40,男子申込書!$H$11:$H$40)</f>
        <v>#N/A</v>
      </c>
      <c r="D228" s="132" t="e">
        <f ca="1">LOOKUP(D231,男子申込書!$B$11:$L$40,男子申込書!$G$11:$G$40)</f>
        <v>#N/A</v>
      </c>
      <c r="E228" s="111" t="e">
        <f ca="1">LOOKUP(B231,男子申込書!$B$11:$L$40,男子申込書!$I$11:$I$40)</f>
        <v>#N/A</v>
      </c>
      <c r="F228" s="112" t="e">
        <f ca="1">LOOKUP(F231,男子申込書!$B$11:$L$40,男子申込書!$G$11:$G$40)</f>
        <v>#N/A</v>
      </c>
      <c r="H228" s="104"/>
      <c r="I228" s="108" t="e">
        <f ca="1">LOOKUP(I231,男子申込書!$B$11:$L$40,男子申込書!$G$11:$G$40)</f>
        <v>#N/A</v>
      </c>
      <c r="J228" s="131" t="e">
        <f ca="1">LOOKUP(I231,男子申込書!$B$11:$L$40,男子申込書!$J$11:$J$40)</f>
        <v>#N/A</v>
      </c>
      <c r="K228" s="132" t="e">
        <f ca="1">LOOKUP(K231,男子申込書!$B$11:$L$40,男子申込書!$G$11:$G$40)</f>
        <v>#N/A</v>
      </c>
      <c r="L228" s="111" t="e">
        <f ca="1">LOOKUP(I231,男子申込書!$B$11:$L$40,男子申込書!$K$11:$K$40)</f>
        <v>#N/A</v>
      </c>
      <c r="M228" s="112" t="e">
        <f ca="1">LOOKUP(M231,男子申込書!$B$11:$L$40,男子申込書!$G$11:$G$40)</f>
        <v>#N/A</v>
      </c>
    </row>
    <row r="229" ht="15" customHeight="1" spans="2:13">
      <c r="B229" s="113"/>
      <c r="C229" s="133"/>
      <c r="D229" s="134"/>
      <c r="E229" s="116"/>
      <c r="F229" s="117"/>
      <c r="H229" s="104"/>
      <c r="I229" s="113"/>
      <c r="J229" s="133"/>
      <c r="K229" s="134"/>
      <c r="L229" s="116"/>
      <c r="M229" s="117"/>
    </row>
    <row r="230" ht="15" customHeight="1" spans="2:13">
      <c r="B230" s="135" t="s">
        <v>36</v>
      </c>
      <c r="C230" s="3"/>
      <c r="D230" s="105" t="s">
        <v>66</v>
      </c>
      <c r="E230" s="106"/>
      <c r="F230" s="13" t="s">
        <v>67</v>
      </c>
      <c r="H230" s="104"/>
      <c r="I230" s="135" t="s">
        <v>36</v>
      </c>
      <c r="J230" s="3"/>
      <c r="K230" s="105" t="s">
        <v>66</v>
      </c>
      <c r="L230" s="106"/>
      <c r="M230" s="13" t="s">
        <v>67</v>
      </c>
    </row>
    <row r="231" ht="15" customHeight="1" spans="2:13">
      <c r="B231" s="118">
        <f>+男子申込書!B36</f>
        <v>0</v>
      </c>
      <c r="C231" s="119"/>
      <c r="D231" s="120" t="e">
        <f ca="1">LOOKUP(B231,男子申込書!$B$11:$L$40,男子申込書!$C$11:$C$40)</f>
        <v>#N/A</v>
      </c>
      <c r="E231" s="121" t="e">
        <f ca="1">LOOKUP(B231,男子申込書!$B$11:$L$40,男子申込書!$F$11:$F$40)</f>
        <v>#N/A</v>
      </c>
      <c r="F231" s="122" t="e">
        <f ca="1">LOOKUP(B231,男子申込書!$B$11:$L$40,男子申込書!$E$11:$E$40)</f>
        <v>#N/A</v>
      </c>
      <c r="H231" s="104"/>
      <c r="I231" s="118">
        <f>+男子申込書!B36</f>
        <v>0</v>
      </c>
      <c r="J231" s="119"/>
      <c r="K231" s="120" t="e">
        <f ca="1">LOOKUP(I231,男子申込書!$B$11:$L$40,男子申込書!$C$11:$C$40)</f>
        <v>#N/A</v>
      </c>
      <c r="L231" s="121" t="e">
        <f ca="1">LOOKUP(I231,男子申込書!$B$11:$L$40,男子申込書!$F$11:$F$40)</f>
        <v>#N/A</v>
      </c>
      <c r="M231" s="122" t="e">
        <f ca="1">LOOKUP(I231,男子申込書!$B$11:$L$40,男子申込書!$E$11:$E$40)</f>
        <v>#N/A</v>
      </c>
    </row>
    <row r="232" ht="15" customHeight="1" spans="2:13">
      <c r="B232" s="123"/>
      <c r="C232" s="124"/>
      <c r="D232" s="125"/>
      <c r="E232" s="126"/>
      <c r="F232" s="127"/>
      <c r="H232" s="104"/>
      <c r="I232" s="123"/>
      <c r="J232" s="124"/>
      <c r="K232" s="125"/>
      <c r="L232" s="126"/>
      <c r="M232" s="127"/>
    </row>
    <row r="233" ht="15" customHeight="1" spans="1:14">
      <c r="A233" s="128"/>
      <c r="B233" s="128"/>
      <c r="C233" s="128"/>
      <c r="D233" s="128"/>
      <c r="E233" s="128"/>
      <c r="F233" s="128"/>
      <c r="G233" s="128"/>
      <c r="H233" s="129"/>
      <c r="I233" s="128"/>
      <c r="J233" s="128"/>
      <c r="K233" s="128"/>
      <c r="L233" s="128"/>
      <c r="M233" s="128"/>
      <c r="N233" s="128"/>
    </row>
    <row r="234" ht="15" customHeight="1" spans="8:8">
      <c r="H234" s="104"/>
    </row>
    <row r="235" ht="15" customHeight="1" spans="2:11">
      <c r="B235" s="130">
        <f>+B226+1</f>
        <v>27</v>
      </c>
      <c r="C235" s="102"/>
      <c r="D235" s="103" t="s">
        <v>61</v>
      </c>
      <c r="H235" s="104"/>
      <c r="K235" s="103" t="s">
        <v>62</v>
      </c>
    </row>
    <row r="236" ht="15" customHeight="1" spans="2:13">
      <c r="B236" s="13" t="s">
        <v>63</v>
      </c>
      <c r="C236" s="105" t="s">
        <v>64</v>
      </c>
      <c r="D236" s="106"/>
      <c r="E236" s="107" t="s">
        <v>65</v>
      </c>
      <c r="F236" s="107"/>
      <c r="H236" s="104"/>
      <c r="I236" s="13" t="s">
        <v>63</v>
      </c>
      <c r="J236" s="105" t="s">
        <v>64</v>
      </c>
      <c r="K236" s="106"/>
      <c r="L236" s="107" t="s">
        <v>65</v>
      </c>
      <c r="M236" s="107"/>
    </row>
    <row r="237" ht="15" customHeight="1" spans="2:13">
      <c r="B237" s="108" t="e">
        <f ca="1">LOOKUP(B240,男子申込書!$B$11:$L$40,男子申込書!$G$11:$G$40)</f>
        <v>#N/A</v>
      </c>
      <c r="C237" s="131" t="e">
        <f ca="1">LOOKUP(B240,男子申込書!$B$11:$L$40,男子申込書!$H$11:$H$40)</f>
        <v>#N/A</v>
      </c>
      <c r="D237" s="132" t="e">
        <f ca="1">LOOKUP(D240,男子申込書!$B$11:$L$40,男子申込書!$G$11:$G$40)</f>
        <v>#N/A</v>
      </c>
      <c r="E237" s="111" t="e">
        <f ca="1">LOOKUP(B240,男子申込書!$B$11:$L$40,男子申込書!$I$11:$I$40)</f>
        <v>#N/A</v>
      </c>
      <c r="F237" s="112" t="e">
        <f ca="1">LOOKUP(F240,男子申込書!$B$11:$L$40,男子申込書!$G$11:$G$40)</f>
        <v>#N/A</v>
      </c>
      <c r="H237" s="104"/>
      <c r="I237" s="108" t="e">
        <f ca="1">LOOKUP(I240,男子申込書!$B$11:$L$40,男子申込書!$G$11:$G$40)</f>
        <v>#N/A</v>
      </c>
      <c r="J237" s="131" t="e">
        <f ca="1">LOOKUP(I240,男子申込書!$B$11:$L$40,男子申込書!$J$11:$J$40)</f>
        <v>#N/A</v>
      </c>
      <c r="K237" s="132" t="e">
        <f ca="1">LOOKUP(K240,男子申込書!$B$11:$L$40,男子申込書!$G$11:$G$40)</f>
        <v>#N/A</v>
      </c>
      <c r="L237" s="111" t="e">
        <f ca="1">LOOKUP(I240,男子申込書!$B$11:$L$40,男子申込書!$K$11:$K$40)</f>
        <v>#N/A</v>
      </c>
      <c r="M237" s="112" t="e">
        <f ca="1">LOOKUP(M240,男子申込書!$B$11:$L$40,男子申込書!$G$11:$G$40)</f>
        <v>#N/A</v>
      </c>
    </row>
    <row r="238" ht="15" customHeight="1" spans="2:13">
      <c r="B238" s="113"/>
      <c r="C238" s="133"/>
      <c r="D238" s="134"/>
      <c r="E238" s="116"/>
      <c r="F238" s="117"/>
      <c r="H238" s="104"/>
      <c r="I238" s="113"/>
      <c r="J238" s="133"/>
      <c r="K238" s="134"/>
      <c r="L238" s="116"/>
      <c r="M238" s="117"/>
    </row>
    <row r="239" ht="15" customHeight="1" spans="2:13">
      <c r="B239" s="2" t="s">
        <v>36</v>
      </c>
      <c r="C239" s="3"/>
      <c r="D239" s="105" t="s">
        <v>66</v>
      </c>
      <c r="E239" s="106"/>
      <c r="F239" s="13" t="s">
        <v>67</v>
      </c>
      <c r="H239" s="104"/>
      <c r="I239" s="2" t="s">
        <v>36</v>
      </c>
      <c r="J239" s="3"/>
      <c r="K239" s="105" t="s">
        <v>66</v>
      </c>
      <c r="L239" s="106"/>
      <c r="M239" s="13" t="s">
        <v>67</v>
      </c>
    </row>
    <row r="240" ht="15" customHeight="1" spans="2:13">
      <c r="B240" s="118">
        <f>+男子申込書!B37</f>
        <v>0</v>
      </c>
      <c r="C240" s="119"/>
      <c r="D240" s="120" t="e">
        <f ca="1">LOOKUP(B240,男子申込書!$B$11:$L$40,男子申込書!$C$11:$C$40)</f>
        <v>#N/A</v>
      </c>
      <c r="E240" s="121" t="e">
        <f ca="1">LOOKUP(B240,男子申込書!$B$11:$L$40,男子申込書!$F$11:$F$40)</f>
        <v>#N/A</v>
      </c>
      <c r="F240" s="122" t="e">
        <f ca="1">LOOKUP(B240,男子申込書!$B$11:$L$40,男子申込書!$E$11:$E$40)</f>
        <v>#N/A</v>
      </c>
      <c r="H240" s="104"/>
      <c r="I240" s="118">
        <f>+男子申込書!B37</f>
        <v>0</v>
      </c>
      <c r="J240" s="119"/>
      <c r="K240" s="120" t="e">
        <f ca="1">LOOKUP(I240,男子申込書!$B$11:$L$40,男子申込書!$C$11:$C$40)</f>
        <v>#N/A</v>
      </c>
      <c r="L240" s="121" t="e">
        <f ca="1">LOOKUP(I240,男子申込書!$B$11:$L$40,男子申込書!$F$11:$F$40)</f>
        <v>#N/A</v>
      </c>
      <c r="M240" s="122" t="e">
        <f ca="1">LOOKUP(I240,男子申込書!$B$11:$L$40,男子申込書!$E$11:$E$40)</f>
        <v>#N/A</v>
      </c>
    </row>
    <row r="241" ht="15" customHeight="1" spans="2:13">
      <c r="B241" s="123"/>
      <c r="C241" s="124"/>
      <c r="D241" s="125"/>
      <c r="E241" s="126"/>
      <c r="F241" s="127"/>
      <c r="H241" s="104"/>
      <c r="I241" s="123"/>
      <c r="J241" s="124"/>
      <c r="K241" s="125"/>
      <c r="L241" s="126"/>
      <c r="M241" s="127"/>
    </row>
    <row r="242" ht="15" customHeight="1" spans="1:14">
      <c r="A242" s="128"/>
      <c r="B242" s="128"/>
      <c r="C242" s="128"/>
      <c r="D242" s="128"/>
      <c r="E242" s="128"/>
      <c r="F242" s="128"/>
      <c r="G242" s="128"/>
      <c r="H242" s="129"/>
      <c r="I242" s="128"/>
      <c r="J242" s="128"/>
      <c r="K242" s="128"/>
      <c r="L242" s="128"/>
      <c r="M242" s="128"/>
      <c r="N242" s="128"/>
    </row>
    <row r="243" ht="15" customHeight="1" spans="8:8">
      <c r="H243" s="104"/>
    </row>
    <row r="244" ht="15" customHeight="1" spans="2:11">
      <c r="B244" s="130">
        <f>+B235+1</f>
        <v>28</v>
      </c>
      <c r="C244" s="102"/>
      <c r="D244" s="103" t="s">
        <v>61</v>
      </c>
      <c r="H244" s="104"/>
      <c r="K244" s="103" t="s">
        <v>62</v>
      </c>
    </row>
    <row r="245" ht="15" customHeight="1" spans="2:13">
      <c r="B245" s="13" t="s">
        <v>63</v>
      </c>
      <c r="C245" s="105" t="s">
        <v>64</v>
      </c>
      <c r="D245" s="106"/>
      <c r="E245" s="107" t="s">
        <v>65</v>
      </c>
      <c r="F245" s="107"/>
      <c r="H245" s="104"/>
      <c r="I245" s="13" t="s">
        <v>63</v>
      </c>
      <c r="J245" s="105" t="s">
        <v>64</v>
      </c>
      <c r="K245" s="106"/>
      <c r="L245" s="107" t="s">
        <v>65</v>
      </c>
      <c r="M245" s="107"/>
    </row>
    <row r="246" ht="15" customHeight="1" spans="2:13">
      <c r="B246" s="108" t="e">
        <f ca="1">LOOKUP(B249,男子申込書!$B$11:$L$40,男子申込書!$G$11:$G$40)</f>
        <v>#N/A</v>
      </c>
      <c r="C246" s="131" t="e">
        <f ca="1">LOOKUP(B249,男子申込書!$B$11:$L$40,男子申込書!$H$11:$H$40)</f>
        <v>#N/A</v>
      </c>
      <c r="D246" s="132" t="e">
        <f ca="1">LOOKUP(D249,男子申込書!$B$11:$L$40,男子申込書!$G$11:$G$40)</f>
        <v>#N/A</v>
      </c>
      <c r="E246" s="111" t="e">
        <f ca="1">LOOKUP(B249,男子申込書!$B$11:$L$40,男子申込書!$I$11:$I$40)</f>
        <v>#N/A</v>
      </c>
      <c r="F246" s="112" t="e">
        <f ca="1">LOOKUP(F249,男子申込書!$B$11:$L$40,男子申込書!$G$11:$G$40)</f>
        <v>#N/A</v>
      </c>
      <c r="H246" s="104"/>
      <c r="I246" s="108" t="e">
        <f ca="1">LOOKUP(I249,男子申込書!$B$11:$L$40,男子申込書!$G$11:$G$40)</f>
        <v>#N/A</v>
      </c>
      <c r="J246" s="131" t="e">
        <f ca="1">LOOKUP(I249,男子申込書!$B$11:$L$40,男子申込書!$J$11:$J$40)</f>
        <v>#N/A</v>
      </c>
      <c r="K246" s="132" t="e">
        <f ca="1">LOOKUP(K249,男子申込書!$B$11:$L$40,男子申込書!$G$11:$G$40)</f>
        <v>#N/A</v>
      </c>
      <c r="L246" s="111" t="e">
        <f ca="1">LOOKUP(I249,男子申込書!$B$11:$L$40,男子申込書!$K$11:$K$40)</f>
        <v>#N/A</v>
      </c>
      <c r="M246" s="112" t="e">
        <f ca="1">LOOKUP(M249,男子申込書!$B$11:$L$40,男子申込書!$G$11:$G$40)</f>
        <v>#N/A</v>
      </c>
    </row>
    <row r="247" ht="15" customHeight="1" spans="2:13">
      <c r="B247" s="113"/>
      <c r="C247" s="133"/>
      <c r="D247" s="134"/>
      <c r="E247" s="116"/>
      <c r="F247" s="117"/>
      <c r="H247" s="104"/>
      <c r="I247" s="113"/>
      <c r="J247" s="133"/>
      <c r="K247" s="134"/>
      <c r="L247" s="116"/>
      <c r="M247" s="117"/>
    </row>
    <row r="248" ht="15" customHeight="1" spans="2:13">
      <c r="B248" s="2" t="s">
        <v>36</v>
      </c>
      <c r="C248" s="3"/>
      <c r="D248" s="105" t="s">
        <v>66</v>
      </c>
      <c r="E248" s="106"/>
      <c r="F248" s="13" t="s">
        <v>67</v>
      </c>
      <c r="H248" s="104"/>
      <c r="I248" s="2" t="s">
        <v>36</v>
      </c>
      <c r="J248" s="3"/>
      <c r="K248" s="105" t="s">
        <v>66</v>
      </c>
      <c r="L248" s="106"/>
      <c r="M248" s="13" t="s">
        <v>67</v>
      </c>
    </row>
    <row r="249" ht="15" customHeight="1" spans="2:13">
      <c r="B249" s="118">
        <f>+男子申込書!B38</f>
        <v>0</v>
      </c>
      <c r="C249" s="119"/>
      <c r="D249" s="120" t="e">
        <f ca="1">LOOKUP(B249,男子申込書!$B$11:$L$40,男子申込書!$C$11:$C$40)</f>
        <v>#N/A</v>
      </c>
      <c r="E249" s="121" t="e">
        <f ca="1">LOOKUP(B249,男子申込書!$B$11:$L$40,男子申込書!$F$11:$F$40)</f>
        <v>#N/A</v>
      </c>
      <c r="F249" s="122" t="e">
        <f ca="1">LOOKUP(B249,男子申込書!$B$11:$L$40,男子申込書!$E$11:$E$40)</f>
        <v>#N/A</v>
      </c>
      <c r="H249" s="104"/>
      <c r="I249" s="118">
        <f>+男子申込書!B38</f>
        <v>0</v>
      </c>
      <c r="J249" s="119"/>
      <c r="K249" s="120" t="e">
        <f ca="1">LOOKUP(I249,男子申込書!$B$11:$L$40,男子申込書!$C$11:$C$40)</f>
        <v>#N/A</v>
      </c>
      <c r="L249" s="121" t="e">
        <f ca="1">LOOKUP(I249,男子申込書!$B$11:$L$40,男子申込書!$F$11:$F$40)</f>
        <v>#N/A</v>
      </c>
      <c r="M249" s="122" t="e">
        <f ca="1">LOOKUP(I249,男子申込書!$B$11:$L$40,男子申込書!$E$11:$E$40)</f>
        <v>#N/A</v>
      </c>
    </row>
    <row r="250" ht="15" customHeight="1" spans="2:13">
      <c r="B250" s="123"/>
      <c r="C250" s="124"/>
      <c r="D250" s="125"/>
      <c r="E250" s="126"/>
      <c r="F250" s="127"/>
      <c r="H250" s="104"/>
      <c r="I250" s="123"/>
      <c r="J250" s="124"/>
      <c r="K250" s="125"/>
      <c r="L250" s="126"/>
      <c r="M250" s="127"/>
    </row>
    <row r="251" ht="15" customHeight="1" spans="1:14">
      <c r="A251" s="128"/>
      <c r="B251" s="128"/>
      <c r="C251" s="128"/>
      <c r="D251" s="128"/>
      <c r="E251" s="128"/>
      <c r="F251" s="128"/>
      <c r="G251" s="128"/>
      <c r="H251" s="129"/>
      <c r="I251" s="128"/>
      <c r="J251" s="128"/>
      <c r="K251" s="128"/>
      <c r="L251" s="128"/>
      <c r="M251" s="128"/>
      <c r="N251" s="128"/>
    </row>
    <row r="252" ht="15" customHeight="1" spans="8:8">
      <c r="H252" s="104"/>
    </row>
    <row r="253" ht="15" customHeight="1" spans="2:11">
      <c r="B253" s="130">
        <f>+B244+1</f>
        <v>29</v>
      </c>
      <c r="C253" s="102"/>
      <c r="D253" s="103" t="s">
        <v>61</v>
      </c>
      <c r="H253" s="104"/>
      <c r="K253" s="103" t="s">
        <v>62</v>
      </c>
    </row>
    <row r="254" ht="15" customHeight="1" spans="2:13">
      <c r="B254" s="13" t="s">
        <v>63</v>
      </c>
      <c r="C254" s="105" t="s">
        <v>64</v>
      </c>
      <c r="D254" s="106"/>
      <c r="E254" s="107" t="s">
        <v>65</v>
      </c>
      <c r="F254" s="107"/>
      <c r="H254" s="104"/>
      <c r="I254" s="13" t="s">
        <v>63</v>
      </c>
      <c r="J254" s="105" t="s">
        <v>64</v>
      </c>
      <c r="K254" s="106"/>
      <c r="L254" s="107" t="s">
        <v>65</v>
      </c>
      <c r="M254" s="107"/>
    </row>
    <row r="255" ht="15" customHeight="1" spans="2:13">
      <c r="B255" s="108" t="e">
        <f ca="1">LOOKUP(B258,男子申込書!$B$11:$L$40,男子申込書!$G$11:$G$40)</f>
        <v>#N/A</v>
      </c>
      <c r="C255" s="131" t="e">
        <f ca="1">LOOKUP(B258,男子申込書!$B$11:$L$40,男子申込書!$H$11:$H$40)</f>
        <v>#N/A</v>
      </c>
      <c r="D255" s="132" t="e">
        <f ca="1">LOOKUP(D258,男子申込書!$B$11:$L$40,男子申込書!$G$11:$G$40)</f>
        <v>#N/A</v>
      </c>
      <c r="E255" s="111" t="e">
        <f ca="1">LOOKUP(B258,男子申込書!$B$11:$L$40,男子申込書!$I$11:$I$40)</f>
        <v>#N/A</v>
      </c>
      <c r="F255" s="112" t="e">
        <f ca="1">LOOKUP(F258,男子申込書!$B$11:$L$40,男子申込書!$G$11:$G$40)</f>
        <v>#N/A</v>
      </c>
      <c r="H255" s="104"/>
      <c r="I255" s="108" t="e">
        <f ca="1">LOOKUP(I258,男子申込書!$B$11:$L$40,男子申込書!$G$11:$G$40)</f>
        <v>#N/A</v>
      </c>
      <c r="J255" s="131" t="e">
        <f ca="1">LOOKUP(I258,男子申込書!$B$11:$L$40,男子申込書!$J$11:$J$40)</f>
        <v>#N/A</v>
      </c>
      <c r="K255" s="132" t="e">
        <f ca="1">LOOKUP(K258,男子申込書!$B$11:$L$40,男子申込書!$G$11:$G$40)</f>
        <v>#N/A</v>
      </c>
      <c r="L255" s="111" t="e">
        <f ca="1">LOOKUP(I258,男子申込書!$B$11:$L$40,男子申込書!$K$11:$K$40)</f>
        <v>#N/A</v>
      </c>
      <c r="M255" s="112" t="e">
        <f ca="1">LOOKUP(M258,男子申込書!$B$11:$L$40,男子申込書!$G$11:$G$40)</f>
        <v>#N/A</v>
      </c>
    </row>
    <row r="256" ht="15" customHeight="1" spans="2:13">
      <c r="B256" s="113"/>
      <c r="C256" s="133"/>
      <c r="D256" s="134"/>
      <c r="E256" s="116"/>
      <c r="F256" s="117"/>
      <c r="H256" s="104"/>
      <c r="I256" s="113"/>
      <c r="J256" s="133"/>
      <c r="K256" s="134"/>
      <c r="L256" s="116"/>
      <c r="M256" s="117"/>
    </row>
    <row r="257" ht="15" customHeight="1" spans="2:13">
      <c r="B257" s="2" t="s">
        <v>36</v>
      </c>
      <c r="C257" s="3"/>
      <c r="D257" s="105" t="s">
        <v>66</v>
      </c>
      <c r="E257" s="106"/>
      <c r="F257" s="13" t="s">
        <v>67</v>
      </c>
      <c r="H257" s="104"/>
      <c r="I257" s="2" t="s">
        <v>36</v>
      </c>
      <c r="J257" s="3"/>
      <c r="K257" s="105" t="s">
        <v>66</v>
      </c>
      <c r="L257" s="106"/>
      <c r="M257" s="13" t="s">
        <v>67</v>
      </c>
    </row>
    <row r="258" ht="15" customHeight="1" spans="2:13">
      <c r="B258" s="118">
        <f>+男子申込書!B39</f>
        <v>0</v>
      </c>
      <c r="C258" s="119"/>
      <c r="D258" s="120" t="e">
        <f ca="1">LOOKUP(B258,男子申込書!$B$11:$L$40,男子申込書!$C$11:$C$40)</f>
        <v>#N/A</v>
      </c>
      <c r="E258" s="121" t="e">
        <f ca="1">LOOKUP(B258,男子申込書!$B$11:$L$40,男子申込書!$F$11:$F$40)</f>
        <v>#N/A</v>
      </c>
      <c r="F258" s="122" t="e">
        <f ca="1">LOOKUP(B258,男子申込書!$B$11:$L$40,男子申込書!$E$11:$E$40)</f>
        <v>#N/A</v>
      </c>
      <c r="H258" s="104"/>
      <c r="I258" s="118">
        <f>+男子申込書!B39</f>
        <v>0</v>
      </c>
      <c r="J258" s="119"/>
      <c r="K258" s="120" t="e">
        <f ca="1">LOOKUP(I258,男子申込書!$B$11:$L$40,男子申込書!$C$11:$C$40)</f>
        <v>#N/A</v>
      </c>
      <c r="L258" s="121" t="e">
        <f ca="1">LOOKUP(I258,男子申込書!$B$11:$L$40,男子申込書!$F$11:$F$40)</f>
        <v>#N/A</v>
      </c>
      <c r="M258" s="122" t="e">
        <f ca="1">LOOKUP(I258,男子申込書!$B$11:$L$40,男子申込書!$E$11:$E$40)</f>
        <v>#N/A</v>
      </c>
    </row>
    <row r="259" ht="15" customHeight="1" spans="2:13">
      <c r="B259" s="123"/>
      <c r="C259" s="124"/>
      <c r="D259" s="125"/>
      <c r="E259" s="126"/>
      <c r="F259" s="127"/>
      <c r="H259" s="104"/>
      <c r="I259" s="123"/>
      <c r="J259" s="124"/>
      <c r="K259" s="125"/>
      <c r="L259" s="126"/>
      <c r="M259" s="127"/>
    </row>
    <row r="260" ht="15" customHeight="1" spans="1:14">
      <c r="A260" s="128"/>
      <c r="B260" s="128"/>
      <c r="C260" s="128"/>
      <c r="D260" s="128"/>
      <c r="E260" s="128"/>
      <c r="F260" s="128"/>
      <c r="G260" s="128"/>
      <c r="H260" s="129"/>
      <c r="I260" s="128"/>
      <c r="J260" s="128"/>
      <c r="K260" s="128"/>
      <c r="L260" s="128"/>
      <c r="M260" s="128"/>
      <c r="N260" s="128"/>
    </row>
    <row r="261" ht="15" customHeight="1" spans="8:8">
      <c r="H261" s="104"/>
    </row>
    <row r="262" ht="15" customHeight="1" spans="2:11">
      <c r="B262" s="130">
        <f>+B253+1</f>
        <v>30</v>
      </c>
      <c r="C262" s="102"/>
      <c r="D262" s="103" t="s">
        <v>61</v>
      </c>
      <c r="H262" s="104"/>
      <c r="K262" s="103" t="s">
        <v>62</v>
      </c>
    </row>
    <row r="263" ht="15" customHeight="1" spans="2:13">
      <c r="B263" s="13" t="s">
        <v>63</v>
      </c>
      <c r="C263" s="105" t="s">
        <v>64</v>
      </c>
      <c r="D263" s="106"/>
      <c r="E263" s="107" t="s">
        <v>65</v>
      </c>
      <c r="F263" s="107"/>
      <c r="H263" s="104"/>
      <c r="I263" s="13" t="s">
        <v>63</v>
      </c>
      <c r="J263" s="105" t="s">
        <v>64</v>
      </c>
      <c r="K263" s="106"/>
      <c r="L263" s="107" t="s">
        <v>65</v>
      </c>
      <c r="M263" s="107"/>
    </row>
    <row r="264" ht="15" customHeight="1" spans="2:13">
      <c r="B264" s="108" t="e">
        <f ca="1">LOOKUP(B267,男子申込書!$B$11:$L$40,男子申込書!$G$11:$G$40)</f>
        <v>#N/A</v>
      </c>
      <c r="C264" s="131" t="e">
        <f ca="1">LOOKUP(B267,男子申込書!$B$11:$L$40,男子申込書!$H$11:$H$40)</f>
        <v>#N/A</v>
      </c>
      <c r="D264" s="132" t="e">
        <f ca="1">LOOKUP(D267,男子申込書!$B$11:$L$40,男子申込書!$G$11:$G$40)</f>
        <v>#N/A</v>
      </c>
      <c r="E264" s="111" t="e">
        <f ca="1">LOOKUP(B267,男子申込書!$B$11:$L$40,男子申込書!$I$11:$I$40)</f>
        <v>#N/A</v>
      </c>
      <c r="F264" s="112" t="e">
        <f ca="1">LOOKUP(F267,男子申込書!$B$11:$L$40,男子申込書!$G$11:$G$40)</f>
        <v>#N/A</v>
      </c>
      <c r="H264" s="104"/>
      <c r="I264" s="108" t="e">
        <f ca="1">LOOKUP(I267,男子申込書!$B$11:$L$40,男子申込書!$G$11:$G$40)</f>
        <v>#N/A</v>
      </c>
      <c r="J264" s="131" t="e">
        <f ca="1">LOOKUP(I267,男子申込書!$B$11:$L$40,男子申込書!$J$11:$J$40)</f>
        <v>#N/A</v>
      </c>
      <c r="K264" s="132" t="e">
        <f ca="1">LOOKUP(K267,男子申込書!$B$11:$L$40,男子申込書!$G$11:$G$40)</f>
        <v>#N/A</v>
      </c>
      <c r="L264" s="111" t="e">
        <f ca="1">LOOKUP(I267,男子申込書!$B$11:$L$40,男子申込書!$K$11:$K$40)</f>
        <v>#N/A</v>
      </c>
      <c r="M264" s="112" t="e">
        <f ca="1">LOOKUP(M267,男子申込書!$B$11:$L$40,男子申込書!$G$11:$G$40)</f>
        <v>#N/A</v>
      </c>
    </row>
    <row r="265" ht="15" customHeight="1" spans="2:13">
      <c r="B265" s="113"/>
      <c r="C265" s="133"/>
      <c r="D265" s="134"/>
      <c r="E265" s="116"/>
      <c r="F265" s="117"/>
      <c r="H265" s="104"/>
      <c r="I265" s="113"/>
      <c r="J265" s="133"/>
      <c r="K265" s="134"/>
      <c r="L265" s="116"/>
      <c r="M265" s="117"/>
    </row>
    <row r="266" ht="15" customHeight="1" spans="2:13">
      <c r="B266" s="2" t="s">
        <v>36</v>
      </c>
      <c r="C266" s="3"/>
      <c r="D266" s="105" t="s">
        <v>66</v>
      </c>
      <c r="E266" s="106"/>
      <c r="F266" s="13" t="s">
        <v>67</v>
      </c>
      <c r="H266" s="104"/>
      <c r="I266" s="2" t="s">
        <v>36</v>
      </c>
      <c r="J266" s="3"/>
      <c r="K266" s="105" t="s">
        <v>66</v>
      </c>
      <c r="L266" s="106"/>
      <c r="M266" s="13" t="s">
        <v>67</v>
      </c>
    </row>
    <row r="267" ht="15" customHeight="1" spans="2:13">
      <c r="B267" s="118">
        <f>+男子申込書!B40</f>
        <v>0</v>
      </c>
      <c r="C267" s="119"/>
      <c r="D267" s="120" t="e">
        <f ca="1">LOOKUP(B267,男子申込書!$B$11:$L$40,男子申込書!$C$11:$C$40)</f>
        <v>#N/A</v>
      </c>
      <c r="E267" s="121" t="e">
        <f ca="1">LOOKUP(B267,男子申込書!$B$11:$L$40,男子申込書!$F$11:$F$40)</f>
        <v>#N/A</v>
      </c>
      <c r="F267" s="122" t="e">
        <f ca="1">LOOKUP(B267,男子申込書!$B$11:$L$40,男子申込書!$E$11:$E$40)</f>
        <v>#N/A</v>
      </c>
      <c r="H267" s="104"/>
      <c r="I267" s="118">
        <f>+男子申込書!B40</f>
        <v>0</v>
      </c>
      <c r="J267" s="119"/>
      <c r="K267" s="120" t="e">
        <f ca="1">LOOKUP(I267,男子申込書!$B$11:$L$40,男子申込書!$C$11:$C$40)</f>
        <v>#N/A</v>
      </c>
      <c r="L267" s="121" t="e">
        <f ca="1">LOOKUP(I267,男子申込書!$B$11:$L$40,男子申込書!$F$11:$F$40)</f>
        <v>#N/A</v>
      </c>
      <c r="M267" s="122" t="e">
        <f ca="1">LOOKUP(I267,男子申込書!$B$11:$L$40,男子申込書!$E$11:$E$40)</f>
        <v>#N/A</v>
      </c>
    </row>
    <row r="268" ht="15" customHeight="1" spans="2:13">
      <c r="B268" s="123"/>
      <c r="C268" s="124"/>
      <c r="D268" s="125"/>
      <c r="E268" s="126"/>
      <c r="F268" s="127"/>
      <c r="H268" s="104"/>
      <c r="I268" s="123"/>
      <c r="J268" s="124"/>
      <c r="K268" s="125"/>
      <c r="L268" s="126"/>
      <c r="M268" s="127"/>
    </row>
    <row r="269" ht="15" customHeight="1" spans="1:14">
      <c r="A269" s="128"/>
      <c r="B269" s="128"/>
      <c r="C269" s="128"/>
      <c r="D269" s="128"/>
      <c r="E269" s="128"/>
      <c r="F269" s="128"/>
      <c r="G269" s="128"/>
      <c r="H269" s="129"/>
      <c r="I269" s="128"/>
      <c r="J269" s="128"/>
      <c r="K269" s="128"/>
      <c r="L269" s="128"/>
      <c r="M269" s="128"/>
      <c r="N269" s="128"/>
    </row>
    <row r="270" ht="15" customHeight="1" spans="8:8">
      <c r="H270" s="104"/>
    </row>
    <row r="271" ht="15" customHeight="1" spans="2:11">
      <c r="B271" s="130">
        <f>+B262+1</f>
        <v>31</v>
      </c>
      <c r="C271" s="102"/>
      <c r="D271" s="103" t="s">
        <v>61</v>
      </c>
      <c r="H271" s="104"/>
      <c r="K271" s="103" t="s">
        <v>62</v>
      </c>
    </row>
    <row r="272" ht="15" customHeight="1" spans="2:13">
      <c r="B272" s="13" t="s">
        <v>63</v>
      </c>
      <c r="C272" s="105" t="s">
        <v>64</v>
      </c>
      <c r="D272" s="106"/>
      <c r="E272" s="107" t="s">
        <v>65</v>
      </c>
      <c r="F272" s="107"/>
      <c r="H272" s="104"/>
      <c r="I272" s="13" t="s">
        <v>63</v>
      </c>
      <c r="J272" s="105" t="s">
        <v>64</v>
      </c>
      <c r="K272" s="106"/>
      <c r="L272" s="107" t="s">
        <v>65</v>
      </c>
      <c r="M272" s="107"/>
    </row>
    <row r="273" ht="15" customHeight="1" spans="2:13">
      <c r="B273" s="108" t="e">
        <f ca="1">LOOKUP(B276,男子申込書!$B$11:$L$40,男子申込書!$G$11:$G$40)</f>
        <v>#REF!</v>
      </c>
      <c r="C273" s="131" t="e">
        <f ca="1">LOOKUP(B276,男子申込書!$B$11:$L$40,男子申込書!$H$11:$H$40)</f>
        <v>#REF!</v>
      </c>
      <c r="D273" s="132" t="e">
        <f ca="1">LOOKUP(D276,男子申込書!$B$11:$L$40,男子申込書!$G$11:$G$40)</f>
        <v>#REF!</v>
      </c>
      <c r="E273" s="111" t="e">
        <f ca="1">LOOKUP(B276,男子申込書!$B$11:$L$40,男子申込書!$I$11:$I$40)</f>
        <v>#REF!</v>
      </c>
      <c r="F273" s="112" t="e">
        <f ca="1">LOOKUP(F276,男子申込書!$B$11:$L$40,男子申込書!$G$11:$G$40)</f>
        <v>#REF!</v>
      </c>
      <c r="H273" s="104"/>
      <c r="I273" s="108" t="e">
        <f ca="1">LOOKUP(I276,男子申込書!$B$11:$L$40,男子申込書!$G$11:$G$40)</f>
        <v>#REF!</v>
      </c>
      <c r="J273" s="131" t="e">
        <f ca="1">LOOKUP(I276,男子申込書!$B$11:$L$40,男子申込書!$J$11:$J$40)</f>
        <v>#REF!</v>
      </c>
      <c r="K273" s="132" t="e">
        <f ca="1">LOOKUP(K276,男子申込書!$B$11:$L$40,男子申込書!$G$11:$G$40)</f>
        <v>#REF!</v>
      </c>
      <c r="L273" s="111" t="e">
        <f ca="1">LOOKUP(I276,男子申込書!$B$11:$L$40,男子申込書!$K$11:$K$40)</f>
        <v>#REF!</v>
      </c>
      <c r="M273" s="112" t="e">
        <f ca="1">LOOKUP(M276,男子申込書!$B$11:$L$40,男子申込書!$G$11:$G$40)</f>
        <v>#REF!</v>
      </c>
    </row>
    <row r="274" ht="15" customHeight="1" spans="2:13">
      <c r="B274" s="113"/>
      <c r="C274" s="133"/>
      <c r="D274" s="134"/>
      <c r="E274" s="116"/>
      <c r="F274" s="117"/>
      <c r="H274" s="104"/>
      <c r="I274" s="113"/>
      <c r="J274" s="133"/>
      <c r="K274" s="134"/>
      <c r="L274" s="116"/>
      <c r="M274" s="117"/>
    </row>
    <row r="275" ht="15" customHeight="1" spans="2:13">
      <c r="B275" s="2" t="s">
        <v>36</v>
      </c>
      <c r="C275" s="3"/>
      <c r="D275" s="105" t="s">
        <v>66</v>
      </c>
      <c r="E275" s="106"/>
      <c r="F275" s="13" t="s">
        <v>67</v>
      </c>
      <c r="H275" s="104"/>
      <c r="I275" s="2" t="s">
        <v>36</v>
      </c>
      <c r="J275" s="3"/>
      <c r="K275" s="105" t="s">
        <v>66</v>
      </c>
      <c r="L275" s="106"/>
      <c r="M275" s="13" t="s">
        <v>67</v>
      </c>
    </row>
    <row r="276" ht="15" customHeight="1" spans="2:13">
      <c r="B276" s="118" t="e">
        <f>+男子申込書!#REF!</f>
        <v>#REF!</v>
      </c>
      <c r="C276" s="119"/>
      <c r="D276" s="120" t="e">
        <f ca="1">LOOKUP(B276,男子申込書!$B$11:$L$40,男子申込書!$C$11:$C$40)</f>
        <v>#REF!</v>
      </c>
      <c r="E276" s="121" t="e">
        <f ca="1">LOOKUP(B276,男子申込書!$B$11:$L$40,男子申込書!$F$11:$F$40)</f>
        <v>#REF!</v>
      </c>
      <c r="F276" s="122" t="e">
        <f ca="1">LOOKUP(B276,男子申込書!$B$11:$L$40,男子申込書!$E$11:$E$40)</f>
        <v>#REF!</v>
      </c>
      <c r="H276" s="104"/>
      <c r="I276" s="118" t="e">
        <f>+男子申込書!#REF!</f>
        <v>#REF!</v>
      </c>
      <c r="J276" s="119"/>
      <c r="K276" s="120" t="e">
        <f ca="1">LOOKUP(I276,男子申込書!$B$11:$L$40,男子申込書!$C$11:$C$40)</f>
        <v>#REF!</v>
      </c>
      <c r="L276" s="121" t="e">
        <f ca="1">LOOKUP(I276,男子申込書!$B$11:$L$40,男子申込書!$F$11:$F$40)</f>
        <v>#REF!</v>
      </c>
      <c r="M276" s="122" t="e">
        <f ca="1">LOOKUP(I276,男子申込書!$B$11:$L$40,男子申込書!$E$11:$E$40)</f>
        <v>#REF!</v>
      </c>
    </row>
    <row r="277" ht="15" customHeight="1" spans="2:13">
      <c r="B277" s="123"/>
      <c r="C277" s="124"/>
      <c r="D277" s="125"/>
      <c r="E277" s="126"/>
      <c r="F277" s="127"/>
      <c r="H277" s="104"/>
      <c r="I277" s="123"/>
      <c r="J277" s="124"/>
      <c r="K277" s="125"/>
      <c r="L277" s="126"/>
      <c r="M277" s="127"/>
    </row>
    <row r="278" ht="15" customHeight="1" spans="1:14">
      <c r="A278" s="128"/>
      <c r="B278" s="128"/>
      <c r="C278" s="128"/>
      <c r="D278" s="128"/>
      <c r="E278" s="128"/>
      <c r="F278" s="128"/>
      <c r="G278" s="128"/>
      <c r="H278" s="129"/>
      <c r="I278" s="128"/>
      <c r="J278" s="128"/>
      <c r="K278" s="128"/>
      <c r="L278" s="128"/>
      <c r="M278" s="128"/>
      <c r="N278" s="128"/>
    </row>
    <row r="279" ht="15" customHeight="1" spans="8:8">
      <c r="H279" s="104"/>
    </row>
    <row r="280" ht="15" customHeight="1" spans="2:11">
      <c r="B280" s="130">
        <f>+B271+1</f>
        <v>32</v>
      </c>
      <c r="C280" s="102"/>
      <c r="D280" s="103" t="s">
        <v>61</v>
      </c>
      <c r="H280" s="104"/>
      <c r="K280" s="103" t="s">
        <v>62</v>
      </c>
    </row>
    <row r="281" ht="15" customHeight="1" spans="2:13">
      <c r="B281" s="13" t="s">
        <v>63</v>
      </c>
      <c r="C281" s="105" t="s">
        <v>64</v>
      </c>
      <c r="D281" s="106"/>
      <c r="E281" s="107" t="s">
        <v>65</v>
      </c>
      <c r="F281" s="107"/>
      <c r="H281" s="104"/>
      <c r="I281" s="13" t="s">
        <v>63</v>
      </c>
      <c r="J281" s="105" t="s">
        <v>64</v>
      </c>
      <c r="K281" s="106"/>
      <c r="L281" s="107" t="s">
        <v>65</v>
      </c>
      <c r="M281" s="107"/>
    </row>
    <row r="282" ht="15" customHeight="1" spans="2:13">
      <c r="B282" s="108" t="e">
        <f ca="1">LOOKUP(B285,男子申込書!$B$11:$L$40,男子申込書!$G$11:$G$40)</f>
        <v>#REF!</v>
      </c>
      <c r="C282" s="131" t="e">
        <f ca="1">LOOKUP(B285,男子申込書!$B$11:$L$40,男子申込書!$H$11:$H$40)</f>
        <v>#REF!</v>
      </c>
      <c r="D282" s="132" t="e">
        <f ca="1">LOOKUP(D285,男子申込書!$B$11:$L$40,男子申込書!$G$11:$G$40)</f>
        <v>#REF!</v>
      </c>
      <c r="E282" s="111" t="e">
        <f ca="1">LOOKUP(B285,男子申込書!$B$11:$L$40,男子申込書!$I$11:$I$40)</f>
        <v>#REF!</v>
      </c>
      <c r="F282" s="112" t="e">
        <f ca="1">LOOKUP(F285,男子申込書!$B$11:$L$40,男子申込書!$G$11:$G$40)</f>
        <v>#REF!</v>
      </c>
      <c r="H282" s="104"/>
      <c r="I282" s="108" t="e">
        <f ca="1">LOOKUP(I285,男子申込書!$B$11:$L$40,男子申込書!$G$11:$G$40)</f>
        <v>#REF!</v>
      </c>
      <c r="J282" s="131" t="e">
        <f ca="1">LOOKUP(I285,男子申込書!$B$11:$L$40,男子申込書!$J$11:$J$40)</f>
        <v>#REF!</v>
      </c>
      <c r="K282" s="132" t="e">
        <f ca="1">LOOKUP(K285,男子申込書!$B$11:$L$40,男子申込書!$G$11:$G$40)</f>
        <v>#REF!</v>
      </c>
      <c r="L282" s="111" t="e">
        <f ca="1">LOOKUP(I285,男子申込書!$B$11:$L$40,男子申込書!$K$11:$K$40)</f>
        <v>#REF!</v>
      </c>
      <c r="M282" s="112" t="e">
        <f ca="1">LOOKUP(M285,男子申込書!$B$11:$L$40,男子申込書!$G$11:$G$40)</f>
        <v>#REF!</v>
      </c>
    </row>
    <row r="283" ht="15" customHeight="1" spans="2:13">
      <c r="B283" s="113"/>
      <c r="C283" s="133"/>
      <c r="D283" s="134"/>
      <c r="E283" s="116"/>
      <c r="F283" s="117"/>
      <c r="H283" s="104"/>
      <c r="I283" s="113"/>
      <c r="J283" s="133"/>
      <c r="K283" s="134"/>
      <c r="L283" s="116"/>
      <c r="M283" s="117"/>
    </row>
    <row r="284" ht="15" customHeight="1" spans="2:13">
      <c r="B284" s="2" t="s">
        <v>36</v>
      </c>
      <c r="C284" s="3"/>
      <c r="D284" s="105" t="s">
        <v>66</v>
      </c>
      <c r="E284" s="106"/>
      <c r="F284" s="13" t="s">
        <v>67</v>
      </c>
      <c r="H284" s="104"/>
      <c r="I284" s="2" t="s">
        <v>36</v>
      </c>
      <c r="J284" s="3"/>
      <c r="K284" s="105" t="s">
        <v>66</v>
      </c>
      <c r="L284" s="106"/>
      <c r="M284" s="13" t="s">
        <v>67</v>
      </c>
    </row>
    <row r="285" ht="15" customHeight="1" spans="2:13">
      <c r="B285" s="118" t="e">
        <f>+男子申込書!#REF!</f>
        <v>#REF!</v>
      </c>
      <c r="C285" s="119"/>
      <c r="D285" s="120" t="e">
        <f ca="1">LOOKUP(B285,男子申込書!$B$11:$L$40,男子申込書!$C$11:$C$40)</f>
        <v>#REF!</v>
      </c>
      <c r="E285" s="121" t="e">
        <f ca="1">LOOKUP(B285,男子申込書!$B$11:$L$40,男子申込書!$F$11:$F$40)</f>
        <v>#REF!</v>
      </c>
      <c r="F285" s="122" t="e">
        <f ca="1">LOOKUP(B285,男子申込書!$B$11:$L$40,男子申込書!$E$11:$E$40)</f>
        <v>#REF!</v>
      </c>
      <c r="H285" s="104"/>
      <c r="I285" s="118" t="e">
        <f>+男子申込書!#REF!</f>
        <v>#REF!</v>
      </c>
      <c r="J285" s="119"/>
      <c r="K285" s="120" t="e">
        <f ca="1">LOOKUP(I285,男子申込書!$B$11:$L$40,男子申込書!$C$11:$C$40)</f>
        <v>#REF!</v>
      </c>
      <c r="L285" s="121" t="e">
        <f ca="1">LOOKUP(I285,男子申込書!$B$11:$L$40,男子申込書!$F$11:$F$40)</f>
        <v>#REF!</v>
      </c>
      <c r="M285" s="122" t="e">
        <f ca="1">LOOKUP(I285,男子申込書!$B$11:$L$40,男子申込書!$E$11:$E$40)</f>
        <v>#REF!</v>
      </c>
    </row>
    <row r="286" ht="15" customHeight="1" spans="2:13">
      <c r="B286" s="123"/>
      <c r="C286" s="124"/>
      <c r="D286" s="125"/>
      <c r="E286" s="126"/>
      <c r="F286" s="127"/>
      <c r="H286" s="104"/>
      <c r="I286" s="123"/>
      <c r="J286" s="124"/>
      <c r="K286" s="125"/>
      <c r="L286" s="126"/>
      <c r="M286" s="127"/>
    </row>
    <row r="287" ht="15" customHeight="1" spans="1:14">
      <c r="A287" s="128"/>
      <c r="B287" s="128"/>
      <c r="C287" s="128"/>
      <c r="D287" s="128"/>
      <c r="E287" s="128"/>
      <c r="F287" s="128"/>
      <c r="G287" s="128"/>
      <c r="H287" s="129"/>
      <c r="I287" s="128"/>
      <c r="J287" s="128"/>
      <c r="K287" s="128"/>
      <c r="L287" s="128"/>
      <c r="M287" s="128"/>
      <c r="N287" s="128"/>
    </row>
    <row r="288" ht="15" customHeight="1" spans="8:8">
      <c r="H288" s="104"/>
    </row>
    <row r="289" ht="15" customHeight="1" spans="2:11">
      <c r="B289" s="130">
        <f>+B280+1</f>
        <v>33</v>
      </c>
      <c r="C289" s="102"/>
      <c r="D289" s="103" t="s">
        <v>61</v>
      </c>
      <c r="H289" s="104"/>
      <c r="K289" s="103" t="s">
        <v>62</v>
      </c>
    </row>
    <row r="290" ht="15" customHeight="1" spans="2:13">
      <c r="B290" s="13" t="s">
        <v>63</v>
      </c>
      <c r="C290" s="105" t="s">
        <v>64</v>
      </c>
      <c r="D290" s="106"/>
      <c r="E290" s="107" t="s">
        <v>65</v>
      </c>
      <c r="F290" s="107"/>
      <c r="H290" s="104"/>
      <c r="I290" s="13" t="s">
        <v>63</v>
      </c>
      <c r="J290" s="105" t="s">
        <v>64</v>
      </c>
      <c r="K290" s="106"/>
      <c r="L290" s="107" t="s">
        <v>65</v>
      </c>
      <c r="M290" s="107"/>
    </row>
    <row r="291" ht="15" customHeight="1" spans="2:13">
      <c r="B291" s="108" t="e">
        <f ca="1">LOOKUP(B294,男子申込書!$B$11:$L$40,男子申込書!$G$11:$G$40)</f>
        <v>#REF!</v>
      </c>
      <c r="C291" s="131" t="e">
        <f ca="1">LOOKUP(B294,男子申込書!$B$11:$L$40,男子申込書!$H$11:$H$40)</f>
        <v>#REF!</v>
      </c>
      <c r="D291" s="132" t="e">
        <f ca="1">LOOKUP(D294,男子申込書!$B$11:$L$40,男子申込書!$G$11:$G$40)</f>
        <v>#REF!</v>
      </c>
      <c r="E291" s="111" t="e">
        <f ca="1">LOOKUP(B294,男子申込書!$B$11:$L$40,男子申込書!$I$11:$I$40)</f>
        <v>#REF!</v>
      </c>
      <c r="F291" s="112" t="e">
        <f ca="1">LOOKUP(F294,男子申込書!$B$11:$L$40,男子申込書!$G$11:$G$40)</f>
        <v>#REF!</v>
      </c>
      <c r="H291" s="104"/>
      <c r="I291" s="108" t="e">
        <f ca="1">LOOKUP(I294,男子申込書!$B$11:$L$40,男子申込書!$G$11:$G$40)</f>
        <v>#REF!</v>
      </c>
      <c r="J291" s="131" t="e">
        <f ca="1">LOOKUP(I294,男子申込書!$B$11:$L$40,男子申込書!$J$11:$J$40)</f>
        <v>#REF!</v>
      </c>
      <c r="K291" s="132" t="e">
        <f ca="1">LOOKUP(K294,男子申込書!$B$11:$L$40,男子申込書!$G$11:$G$40)</f>
        <v>#REF!</v>
      </c>
      <c r="L291" s="111" t="e">
        <f ca="1">LOOKUP(I294,男子申込書!$B$11:$L$40,男子申込書!$K$11:$K$40)</f>
        <v>#REF!</v>
      </c>
      <c r="M291" s="112" t="e">
        <f ca="1">LOOKUP(M294,男子申込書!$B$11:$L$40,男子申込書!$G$11:$G$40)</f>
        <v>#REF!</v>
      </c>
    </row>
    <row r="292" ht="15" customHeight="1" spans="2:13">
      <c r="B292" s="113"/>
      <c r="C292" s="133"/>
      <c r="D292" s="134"/>
      <c r="E292" s="116"/>
      <c r="F292" s="117"/>
      <c r="H292" s="104"/>
      <c r="I292" s="113"/>
      <c r="J292" s="133"/>
      <c r="K292" s="134"/>
      <c r="L292" s="116"/>
      <c r="M292" s="117"/>
    </row>
    <row r="293" ht="15" customHeight="1" spans="2:13">
      <c r="B293" s="2" t="s">
        <v>36</v>
      </c>
      <c r="C293" s="3"/>
      <c r="D293" s="105" t="s">
        <v>66</v>
      </c>
      <c r="E293" s="106"/>
      <c r="F293" s="13" t="s">
        <v>67</v>
      </c>
      <c r="H293" s="104"/>
      <c r="I293" s="2" t="s">
        <v>36</v>
      </c>
      <c r="J293" s="3"/>
      <c r="K293" s="105" t="s">
        <v>66</v>
      </c>
      <c r="L293" s="106"/>
      <c r="M293" s="13" t="s">
        <v>67</v>
      </c>
    </row>
    <row r="294" ht="15" customHeight="1" spans="2:13">
      <c r="B294" s="118" t="e">
        <f>+男子申込書!#REF!</f>
        <v>#REF!</v>
      </c>
      <c r="C294" s="119"/>
      <c r="D294" s="120" t="e">
        <f ca="1">LOOKUP(B294,男子申込書!$B$11:$L$40,男子申込書!$C$11:$C$40)</f>
        <v>#REF!</v>
      </c>
      <c r="E294" s="121" t="e">
        <f ca="1">LOOKUP(B294,男子申込書!$B$11:$L$40,男子申込書!$F$11:$F$40)</f>
        <v>#REF!</v>
      </c>
      <c r="F294" s="122" t="e">
        <f ca="1">LOOKUP(B294,男子申込書!$B$11:$L$40,男子申込書!$E$11:$E$40)</f>
        <v>#REF!</v>
      </c>
      <c r="H294" s="104"/>
      <c r="I294" s="118" t="e">
        <f>+男子申込書!#REF!</f>
        <v>#REF!</v>
      </c>
      <c r="J294" s="119"/>
      <c r="K294" s="120" t="e">
        <f ca="1">LOOKUP(I294,男子申込書!$B$11:$L$40,男子申込書!$C$11:$C$40)</f>
        <v>#REF!</v>
      </c>
      <c r="L294" s="121" t="e">
        <f ca="1">LOOKUP(I294,男子申込書!$B$11:$L$40,男子申込書!$F$11:$F$40)</f>
        <v>#REF!</v>
      </c>
      <c r="M294" s="122" t="e">
        <f ca="1">LOOKUP(I294,男子申込書!$B$11:$L$40,男子申込書!$E$11:$E$40)</f>
        <v>#REF!</v>
      </c>
    </row>
    <row r="295" ht="15" customHeight="1" spans="2:13">
      <c r="B295" s="123"/>
      <c r="C295" s="124"/>
      <c r="D295" s="125"/>
      <c r="E295" s="126"/>
      <c r="F295" s="127"/>
      <c r="H295" s="104"/>
      <c r="I295" s="123"/>
      <c r="J295" s="124"/>
      <c r="K295" s="125"/>
      <c r="L295" s="126"/>
      <c r="M295" s="127"/>
    </row>
    <row r="296" ht="15" customHeight="1" spans="1:14">
      <c r="A296" s="128"/>
      <c r="B296" s="128"/>
      <c r="C296" s="128"/>
      <c r="D296" s="128"/>
      <c r="E296" s="128"/>
      <c r="F296" s="128"/>
      <c r="G296" s="128"/>
      <c r="H296" s="129"/>
      <c r="I296" s="128"/>
      <c r="J296" s="128"/>
      <c r="K296" s="128"/>
      <c r="L296" s="128"/>
      <c r="M296" s="128"/>
      <c r="N296" s="128"/>
    </row>
    <row r="297" ht="15" customHeight="1" spans="8:8">
      <c r="H297" s="104"/>
    </row>
    <row r="298" ht="15" customHeight="1" spans="2:11">
      <c r="B298" s="130">
        <f>+B289+1</f>
        <v>34</v>
      </c>
      <c r="C298" s="102"/>
      <c r="D298" s="103" t="s">
        <v>61</v>
      </c>
      <c r="H298" s="104"/>
      <c r="K298" s="103" t="s">
        <v>62</v>
      </c>
    </row>
    <row r="299" ht="15" customHeight="1" spans="2:13">
      <c r="B299" s="13" t="s">
        <v>63</v>
      </c>
      <c r="C299" s="105" t="s">
        <v>64</v>
      </c>
      <c r="D299" s="106"/>
      <c r="E299" s="107" t="s">
        <v>65</v>
      </c>
      <c r="F299" s="107"/>
      <c r="H299" s="104"/>
      <c r="I299" s="13" t="s">
        <v>63</v>
      </c>
      <c r="J299" s="105" t="s">
        <v>64</v>
      </c>
      <c r="K299" s="106"/>
      <c r="L299" s="107" t="s">
        <v>65</v>
      </c>
      <c r="M299" s="107"/>
    </row>
    <row r="300" ht="15" customHeight="1" spans="2:13">
      <c r="B300" s="108" t="e">
        <f ca="1">LOOKUP(B303,男子申込書!$B$11:$L$40,男子申込書!$G$11:$G$40)</f>
        <v>#REF!</v>
      </c>
      <c r="C300" s="131" t="e">
        <f ca="1">LOOKUP(B303,男子申込書!$B$11:$L$40,男子申込書!$H$11:$H$40)</f>
        <v>#REF!</v>
      </c>
      <c r="D300" s="132" t="e">
        <f ca="1">LOOKUP(D303,男子申込書!$B$11:$L$40,男子申込書!$G$11:$G$40)</f>
        <v>#REF!</v>
      </c>
      <c r="E300" s="111" t="e">
        <f ca="1">LOOKUP(B303,男子申込書!$B$11:$L$40,男子申込書!$I$11:$I$40)</f>
        <v>#REF!</v>
      </c>
      <c r="F300" s="112" t="e">
        <f ca="1">LOOKUP(F303,男子申込書!$B$11:$L$40,男子申込書!$G$11:$G$40)</f>
        <v>#REF!</v>
      </c>
      <c r="H300" s="104"/>
      <c r="I300" s="108" t="e">
        <f ca="1">LOOKUP(I303,男子申込書!$B$11:$L$40,男子申込書!$G$11:$G$40)</f>
        <v>#REF!</v>
      </c>
      <c r="J300" s="131" t="e">
        <f ca="1">LOOKUP(I303,男子申込書!$B$11:$L$40,男子申込書!$J$11:$J$40)</f>
        <v>#REF!</v>
      </c>
      <c r="K300" s="132" t="e">
        <f ca="1">LOOKUP(K303,男子申込書!$B$11:$L$40,男子申込書!$G$11:$G$40)</f>
        <v>#REF!</v>
      </c>
      <c r="L300" s="111" t="e">
        <f ca="1">LOOKUP(I303,男子申込書!$B$11:$L$40,男子申込書!$K$11:$K$40)</f>
        <v>#REF!</v>
      </c>
      <c r="M300" s="112" t="e">
        <f ca="1">LOOKUP(M303,男子申込書!$B$11:$L$40,男子申込書!$G$11:$G$40)</f>
        <v>#REF!</v>
      </c>
    </row>
    <row r="301" ht="15" customHeight="1" spans="2:13">
      <c r="B301" s="113"/>
      <c r="C301" s="133"/>
      <c r="D301" s="134"/>
      <c r="E301" s="116"/>
      <c r="F301" s="117"/>
      <c r="H301" s="104"/>
      <c r="I301" s="113"/>
      <c r="J301" s="133"/>
      <c r="K301" s="134"/>
      <c r="L301" s="116"/>
      <c r="M301" s="117"/>
    </row>
    <row r="302" ht="15" customHeight="1" spans="2:13">
      <c r="B302" s="2" t="s">
        <v>36</v>
      </c>
      <c r="C302" s="3"/>
      <c r="D302" s="105" t="s">
        <v>66</v>
      </c>
      <c r="E302" s="106"/>
      <c r="F302" s="13" t="s">
        <v>67</v>
      </c>
      <c r="H302" s="104"/>
      <c r="I302" s="2" t="s">
        <v>36</v>
      </c>
      <c r="J302" s="3"/>
      <c r="K302" s="105" t="s">
        <v>66</v>
      </c>
      <c r="L302" s="106"/>
      <c r="M302" s="13" t="s">
        <v>67</v>
      </c>
    </row>
    <row r="303" ht="15" customHeight="1" spans="2:13">
      <c r="B303" s="118" t="e">
        <f>+男子申込書!#REF!</f>
        <v>#REF!</v>
      </c>
      <c r="C303" s="119"/>
      <c r="D303" s="120" t="e">
        <f ca="1">LOOKUP(B303,男子申込書!$B$11:$L$40,男子申込書!$C$11:$C$40)</f>
        <v>#REF!</v>
      </c>
      <c r="E303" s="121" t="e">
        <f ca="1">LOOKUP(B303,男子申込書!$B$11:$L$40,男子申込書!$F$11:$F$40)</f>
        <v>#REF!</v>
      </c>
      <c r="F303" s="122" t="e">
        <f ca="1">LOOKUP(B303,男子申込書!$B$11:$L$40,男子申込書!$E$11:$E$40)</f>
        <v>#REF!</v>
      </c>
      <c r="H303" s="104"/>
      <c r="I303" s="118" t="e">
        <f>+男子申込書!#REF!</f>
        <v>#REF!</v>
      </c>
      <c r="J303" s="119"/>
      <c r="K303" s="120" t="e">
        <f ca="1">LOOKUP(I303,男子申込書!$B$11:$L$40,男子申込書!$C$11:$C$40)</f>
        <v>#REF!</v>
      </c>
      <c r="L303" s="121" t="e">
        <f ca="1">LOOKUP(I303,男子申込書!$B$11:$L$40,男子申込書!$F$11:$F$40)</f>
        <v>#REF!</v>
      </c>
      <c r="M303" s="122" t="e">
        <f ca="1">LOOKUP(I303,男子申込書!$B$11:$L$40,男子申込書!$E$11:$E$40)</f>
        <v>#REF!</v>
      </c>
    </row>
    <row r="304" ht="15" customHeight="1" spans="2:13">
      <c r="B304" s="123"/>
      <c r="C304" s="124"/>
      <c r="D304" s="125"/>
      <c r="E304" s="126"/>
      <c r="F304" s="127"/>
      <c r="H304" s="104"/>
      <c r="I304" s="123"/>
      <c r="J304" s="124"/>
      <c r="K304" s="125"/>
      <c r="L304" s="126"/>
      <c r="M304" s="127"/>
    </row>
    <row r="305" ht="15" customHeight="1" spans="1:14">
      <c r="A305" s="128"/>
      <c r="B305" s="128"/>
      <c r="C305" s="128"/>
      <c r="D305" s="128"/>
      <c r="E305" s="128"/>
      <c r="F305" s="128"/>
      <c r="G305" s="128"/>
      <c r="H305" s="129"/>
      <c r="I305" s="128"/>
      <c r="J305" s="128"/>
      <c r="K305" s="128"/>
      <c r="L305" s="128"/>
      <c r="M305" s="128"/>
      <c r="N305" s="128"/>
    </row>
    <row r="306" ht="15" customHeight="1" spans="8:8">
      <c r="H306" s="104"/>
    </row>
    <row r="307" ht="15" customHeight="1" spans="2:11">
      <c r="B307" s="130">
        <f>+B298+1</f>
        <v>35</v>
      </c>
      <c r="C307" s="102"/>
      <c r="D307" s="103" t="s">
        <v>61</v>
      </c>
      <c r="H307" s="104"/>
      <c r="K307" s="103" t="s">
        <v>62</v>
      </c>
    </row>
    <row r="308" ht="15" customHeight="1" spans="2:13">
      <c r="B308" s="13" t="s">
        <v>63</v>
      </c>
      <c r="C308" s="105" t="s">
        <v>64</v>
      </c>
      <c r="D308" s="106"/>
      <c r="E308" s="107" t="s">
        <v>65</v>
      </c>
      <c r="F308" s="107"/>
      <c r="H308" s="104"/>
      <c r="I308" s="13" t="s">
        <v>63</v>
      </c>
      <c r="J308" s="105" t="s">
        <v>64</v>
      </c>
      <c r="K308" s="106"/>
      <c r="L308" s="107" t="s">
        <v>65</v>
      </c>
      <c r="M308" s="107"/>
    </row>
    <row r="309" ht="15" customHeight="1" spans="2:13">
      <c r="B309" s="108" t="e">
        <f ca="1">LOOKUP(B312,男子申込書!$B$11:$L$40,男子申込書!$G$11:$G$40)</f>
        <v>#REF!</v>
      </c>
      <c r="C309" s="131" t="e">
        <f ca="1">LOOKUP(B312,男子申込書!$B$11:$L$40,男子申込書!$H$11:$H$40)</f>
        <v>#REF!</v>
      </c>
      <c r="D309" s="132" t="e">
        <f ca="1">LOOKUP(D312,男子申込書!$B$11:$L$40,男子申込書!$G$11:$G$40)</f>
        <v>#REF!</v>
      </c>
      <c r="E309" s="111" t="e">
        <f ca="1">LOOKUP(B312,男子申込書!$B$11:$L$40,男子申込書!$I$11:$I$40)</f>
        <v>#REF!</v>
      </c>
      <c r="F309" s="112" t="e">
        <f ca="1">LOOKUP(F312,男子申込書!$B$11:$L$40,男子申込書!$G$11:$G$40)</f>
        <v>#REF!</v>
      </c>
      <c r="H309" s="104"/>
      <c r="I309" s="108" t="e">
        <f ca="1">LOOKUP(I312,男子申込書!$B$11:$L$40,男子申込書!$G$11:$G$40)</f>
        <v>#REF!</v>
      </c>
      <c r="J309" s="131" t="e">
        <f ca="1">LOOKUP(I312,男子申込書!$B$11:$L$40,男子申込書!$J$11:$J$40)</f>
        <v>#REF!</v>
      </c>
      <c r="K309" s="132" t="e">
        <f ca="1">LOOKUP(K312,男子申込書!$B$11:$L$40,男子申込書!$G$11:$G$40)</f>
        <v>#REF!</v>
      </c>
      <c r="L309" s="111" t="e">
        <f ca="1">LOOKUP(I312,男子申込書!$B$11:$L$40,男子申込書!$K$11:$K$40)</f>
        <v>#REF!</v>
      </c>
      <c r="M309" s="112" t="e">
        <f ca="1">LOOKUP(M312,男子申込書!$B$11:$L$40,男子申込書!$G$11:$G$40)</f>
        <v>#REF!</v>
      </c>
    </row>
    <row r="310" ht="15" customHeight="1" spans="2:13">
      <c r="B310" s="113"/>
      <c r="C310" s="133"/>
      <c r="D310" s="134"/>
      <c r="E310" s="116"/>
      <c r="F310" s="117"/>
      <c r="H310" s="104"/>
      <c r="I310" s="113"/>
      <c r="J310" s="133"/>
      <c r="K310" s="134"/>
      <c r="L310" s="116"/>
      <c r="M310" s="117"/>
    </row>
    <row r="311" ht="15" customHeight="1" spans="2:13">
      <c r="B311" s="2" t="s">
        <v>36</v>
      </c>
      <c r="C311" s="3"/>
      <c r="D311" s="105" t="s">
        <v>66</v>
      </c>
      <c r="E311" s="106"/>
      <c r="F311" s="13" t="s">
        <v>67</v>
      </c>
      <c r="H311" s="104"/>
      <c r="I311" s="2" t="s">
        <v>36</v>
      </c>
      <c r="J311" s="3"/>
      <c r="K311" s="105" t="s">
        <v>66</v>
      </c>
      <c r="L311" s="106"/>
      <c r="M311" s="13" t="s">
        <v>67</v>
      </c>
    </row>
    <row r="312" ht="15" customHeight="1" spans="2:13">
      <c r="B312" s="118" t="e">
        <f>+男子申込書!#REF!</f>
        <v>#REF!</v>
      </c>
      <c r="C312" s="119"/>
      <c r="D312" s="120" t="e">
        <f ca="1">LOOKUP(B312,男子申込書!$B$11:$L$40,男子申込書!$C$11:$C$40)</f>
        <v>#REF!</v>
      </c>
      <c r="E312" s="121" t="e">
        <f ca="1">LOOKUP(B312,男子申込書!$B$11:$L$40,男子申込書!$F$11:$F$40)</f>
        <v>#REF!</v>
      </c>
      <c r="F312" s="122" t="e">
        <f ca="1">LOOKUP(B312,男子申込書!$B$11:$L$40,男子申込書!$E$11:$E$40)</f>
        <v>#REF!</v>
      </c>
      <c r="H312" s="104"/>
      <c r="I312" s="118" t="e">
        <f>+男子申込書!#REF!</f>
        <v>#REF!</v>
      </c>
      <c r="J312" s="119"/>
      <c r="K312" s="120" t="e">
        <f ca="1">LOOKUP(I312,男子申込書!$B$11:$L$40,男子申込書!$C$11:$C$40)</f>
        <v>#REF!</v>
      </c>
      <c r="L312" s="121" t="e">
        <f ca="1">LOOKUP(I312,男子申込書!$B$11:$L$40,男子申込書!$F$11:$F$40)</f>
        <v>#REF!</v>
      </c>
      <c r="M312" s="122" t="e">
        <f ca="1">LOOKUP(I312,男子申込書!$B$11:$L$40,男子申込書!$E$11:$E$40)</f>
        <v>#REF!</v>
      </c>
    </row>
    <row r="313" ht="15" customHeight="1" spans="2:13">
      <c r="B313" s="123"/>
      <c r="C313" s="124"/>
      <c r="D313" s="125"/>
      <c r="E313" s="126"/>
      <c r="F313" s="127"/>
      <c r="H313" s="104"/>
      <c r="I313" s="123"/>
      <c r="J313" s="124"/>
      <c r="K313" s="125"/>
      <c r="L313" s="126"/>
      <c r="M313" s="127"/>
    </row>
    <row r="314" ht="15" customHeight="1" spans="1:14">
      <c r="A314" s="128"/>
      <c r="B314" s="128"/>
      <c r="C314" s="128"/>
      <c r="D314" s="128"/>
      <c r="E314" s="128"/>
      <c r="F314" s="128"/>
      <c r="G314" s="128"/>
      <c r="H314" s="129"/>
      <c r="I314" s="128"/>
      <c r="J314" s="128"/>
      <c r="K314" s="128"/>
      <c r="L314" s="128"/>
      <c r="M314" s="128"/>
      <c r="N314" s="128"/>
    </row>
    <row r="315" ht="15" customHeight="1" spans="8:8">
      <c r="H315" s="104"/>
    </row>
    <row r="316" ht="15" customHeight="1" spans="2:11">
      <c r="B316" s="130">
        <f>+B307+1</f>
        <v>36</v>
      </c>
      <c r="C316" s="102"/>
      <c r="D316" s="103" t="s">
        <v>61</v>
      </c>
      <c r="H316" s="104"/>
      <c r="K316" s="103" t="s">
        <v>62</v>
      </c>
    </row>
    <row r="317" ht="15" customHeight="1" spans="2:13">
      <c r="B317" s="13" t="s">
        <v>63</v>
      </c>
      <c r="C317" s="105" t="s">
        <v>64</v>
      </c>
      <c r="D317" s="106"/>
      <c r="E317" s="107" t="s">
        <v>65</v>
      </c>
      <c r="F317" s="107"/>
      <c r="H317" s="104"/>
      <c r="I317" s="13" t="s">
        <v>63</v>
      </c>
      <c r="J317" s="105" t="s">
        <v>64</v>
      </c>
      <c r="K317" s="106"/>
      <c r="L317" s="107" t="s">
        <v>65</v>
      </c>
      <c r="M317" s="107"/>
    </row>
    <row r="318" ht="15" customHeight="1" spans="2:13">
      <c r="B318" s="108" t="e">
        <f ca="1">LOOKUP(B321,男子申込書!$B$11:$L$40,男子申込書!$G$11:$G$40)</f>
        <v>#REF!</v>
      </c>
      <c r="C318" s="131" t="e">
        <f ca="1">LOOKUP(B321,男子申込書!$B$11:$L$40,男子申込書!$H$11:$H$40)</f>
        <v>#REF!</v>
      </c>
      <c r="D318" s="132" t="e">
        <f ca="1">LOOKUP(D321,男子申込書!$B$11:$L$40,男子申込書!$G$11:$G$40)</f>
        <v>#REF!</v>
      </c>
      <c r="E318" s="111" t="e">
        <f ca="1">LOOKUP(B321,男子申込書!$B$11:$L$40,男子申込書!$I$11:$I$40)</f>
        <v>#REF!</v>
      </c>
      <c r="F318" s="112" t="e">
        <f ca="1">LOOKUP(F321,男子申込書!$B$11:$L$40,男子申込書!$G$11:$G$40)</f>
        <v>#REF!</v>
      </c>
      <c r="H318" s="104"/>
      <c r="I318" s="108" t="e">
        <f ca="1">LOOKUP(I321,男子申込書!$B$11:$L$40,男子申込書!$G$11:$G$40)</f>
        <v>#REF!</v>
      </c>
      <c r="J318" s="131" t="e">
        <f ca="1">LOOKUP(I321,男子申込書!$B$11:$L$40,男子申込書!$J$11:$J$40)</f>
        <v>#REF!</v>
      </c>
      <c r="K318" s="132" t="e">
        <f ca="1">LOOKUP(K321,男子申込書!$B$11:$L$40,男子申込書!$G$11:$G$40)</f>
        <v>#REF!</v>
      </c>
      <c r="L318" s="111" t="e">
        <f ca="1">LOOKUP(I321,男子申込書!$B$11:$L$40,男子申込書!$K$11:$K$40)</f>
        <v>#REF!</v>
      </c>
      <c r="M318" s="112" t="e">
        <f ca="1">LOOKUP(M321,男子申込書!$B$11:$L$40,男子申込書!$G$11:$G$40)</f>
        <v>#REF!</v>
      </c>
    </row>
    <row r="319" ht="15" customHeight="1" spans="2:13">
      <c r="B319" s="113"/>
      <c r="C319" s="133"/>
      <c r="D319" s="134"/>
      <c r="E319" s="116"/>
      <c r="F319" s="117"/>
      <c r="H319" s="104"/>
      <c r="I319" s="113"/>
      <c r="J319" s="133"/>
      <c r="K319" s="134"/>
      <c r="L319" s="116"/>
      <c r="M319" s="117"/>
    </row>
    <row r="320" ht="15" customHeight="1" spans="2:13">
      <c r="B320" s="2" t="s">
        <v>36</v>
      </c>
      <c r="C320" s="3"/>
      <c r="D320" s="105" t="s">
        <v>66</v>
      </c>
      <c r="E320" s="106"/>
      <c r="F320" s="13" t="s">
        <v>67</v>
      </c>
      <c r="H320" s="104"/>
      <c r="I320" s="2" t="s">
        <v>36</v>
      </c>
      <c r="J320" s="3"/>
      <c r="K320" s="105" t="s">
        <v>66</v>
      </c>
      <c r="L320" s="106"/>
      <c r="M320" s="13" t="s">
        <v>67</v>
      </c>
    </row>
    <row r="321" ht="15" customHeight="1" spans="2:13">
      <c r="B321" s="118" t="e">
        <f>+男子申込書!#REF!</f>
        <v>#REF!</v>
      </c>
      <c r="C321" s="119"/>
      <c r="D321" s="120" t="e">
        <f ca="1">LOOKUP(B321,男子申込書!$B$11:$L$40,男子申込書!$C$11:$C$40)</f>
        <v>#REF!</v>
      </c>
      <c r="E321" s="121" t="e">
        <f ca="1">LOOKUP(B321,男子申込書!$B$11:$L$40,男子申込書!$F$11:$F$40)</f>
        <v>#REF!</v>
      </c>
      <c r="F321" s="122" t="e">
        <f ca="1">LOOKUP(B321,男子申込書!$B$11:$L$40,男子申込書!$E$11:$E$40)</f>
        <v>#REF!</v>
      </c>
      <c r="H321" s="104"/>
      <c r="I321" s="118" t="e">
        <f>+男子申込書!#REF!</f>
        <v>#REF!</v>
      </c>
      <c r="J321" s="119"/>
      <c r="K321" s="120" t="e">
        <f ca="1">LOOKUP(I321,男子申込書!$B$11:$L$40,男子申込書!$C$11:$C$40)</f>
        <v>#REF!</v>
      </c>
      <c r="L321" s="121" t="e">
        <f ca="1">LOOKUP(I321,男子申込書!$B$11:$L$40,男子申込書!$F$11:$F$40)</f>
        <v>#REF!</v>
      </c>
      <c r="M321" s="122" t="e">
        <f ca="1">LOOKUP(I321,男子申込書!$B$11:$L$40,男子申込書!$E$11:$E$40)</f>
        <v>#REF!</v>
      </c>
    </row>
    <row r="322" ht="15" customHeight="1" spans="2:13">
      <c r="B322" s="123"/>
      <c r="C322" s="124"/>
      <c r="D322" s="125"/>
      <c r="E322" s="126"/>
      <c r="F322" s="127"/>
      <c r="H322" s="104"/>
      <c r="I322" s="123"/>
      <c r="J322" s="124"/>
      <c r="K322" s="125"/>
      <c r="L322" s="126"/>
      <c r="M322" s="127"/>
    </row>
    <row r="323" ht="15" customHeight="1" spans="1:14">
      <c r="A323" s="128"/>
      <c r="B323" s="128"/>
      <c r="C323" s="128"/>
      <c r="D323" s="128"/>
      <c r="E323" s="128"/>
      <c r="F323" s="128"/>
      <c r="G323" s="128"/>
      <c r="H323" s="129"/>
      <c r="I323" s="128"/>
      <c r="J323" s="128"/>
      <c r="K323" s="128"/>
      <c r="L323" s="128"/>
      <c r="M323" s="128"/>
      <c r="N323" s="128"/>
    </row>
    <row r="324" ht="15" customHeight="1" spans="8:8">
      <c r="H324" s="104"/>
    </row>
    <row r="325" ht="15" customHeight="1" spans="2:11">
      <c r="B325" s="130">
        <f>+B316+1</f>
        <v>37</v>
      </c>
      <c r="C325" s="102"/>
      <c r="D325" s="103" t="s">
        <v>61</v>
      </c>
      <c r="H325" s="104"/>
      <c r="K325" s="103" t="s">
        <v>62</v>
      </c>
    </row>
    <row r="326" ht="15" customHeight="1" spans="2:13">
      <c r="B326" s="13" t="s">
        <v>63</v>
      </c>
      <c r="C326" s="105" t="s">
        <v>64</v>
      </c>
      <c r="D326" s="106"/>
      <c r="E326" s="107" t="s">
        <v>65</v>
      </c>
      <c r="F326" s="107"/>
      <c r="H326" s="104"/>
      <c r="I326" s="13" t="s">
        <v>63</v>
      </c>
      <c r="J326" s="105" t="s">
        <v>64</v>
      </c>
      <c r="K326" s="106"/>
      <c r="L326" s="107" t="s">
        <v>65</v>
      </c>
      <c r="M326" s="107"/>
    </row>
    <row r="327" ht="15" customHeight="1" spans="2:13">
      <c r="B327" s="108" t="e">
        <f ca="1">LOOKUP(B330,男子申込書!$B$11:$L$40,男子申込書!$G$11:$G$40)</f>
        <v>#REF!</v>
      </c>
      <c r="C327" s="131" t="e">
        <f ca="1">LOOKUP(B330,男子申込書!$B$11:$L$40,男子申込書!$H$11:$H$40)</f>
        <v>#REF!</v>
      </c>
      <c r="D327" s="132" t="e">
        <f ca="1">LOOKUP(D330,男子申込書!$B$11:$L$40,男子申込書!$G$11:$G$40)</f>
        <v>#REF!</v>
      </c>
      <c r="E327" s="111" t="e">
        <f ca="1">LOOKUP(B330,男子申込書!$B$11:$L$40,男子申込書!$I$11:$I$40)</f>
        <v>#REF!</v>
      </c>
      <c r="F327" s="112" t="e">
        <f ca="1">LOOKUP(F330,男子申込書!$B$11:$L$40,男子申込書!$G$11:$G$40)</f>
        <v>#REF!</v>
      </c>
      <c r="H327" s="104"/>
      <c r="I327" s="108" t="e">
        <f ca="1">LOOKUP(I330,男子申込書!$B$11:$L$40,男子申込書!$G$11:$G$40)</f>
        <v>#REF!</v>
      </c>
      <c r="J327" s="131" t="e">
        <f ca="1">LOOKUP(I330,男子申込書!$B$11:$L$40,男子申込書!$J$11:$J$40)</f>
        <v>#REF!</v>
      </c>
      <c r="K327" s="132" t="e">
        <f ca="1">LOOKUP(K330,男子申込書!$B$11:$L$40,男子申込書!$G$11:$G$40)</f>
        <v>#REF!</v>
      </c>
      <c r="L327" s="111" t="e">
        <f ca="1">LOOKUP(I330,男子申込書!$B$11:$L$40,男子申込書!$K$11:$K$40)</f>
        <v>#REF!</v>
      </c>
      <c r="M327" s="112" t="e">
        <f ca="1">LOOKUP(M330,男子申込書!$B$11:$L$40,男子申込書!$G$11:$G$40)</f>
        <v>#REF!</v>
      </c>
    </row>
    <row r="328" ht="15" customHeight="1" spans="2:13">
      <c r="B328" s="113"/>
      <c r="C328" s="133"/>
      <c r="D328" s="134"/>
      <c r="E328" s="116"/>
      <c r="F328" s="117"/>
      <c r="H328" s="104"/>
      <c r="I328" s="113"/>
      <c r="J328" s="133"/>
      <c r="K328" s="134"/>
      <c r="L328" s="116"/>
      <c r="M328" s="117"/>
    </row>
    <row r="329" ht="15" customHeight="1" spans="2:13">
      <c r="B329" s="2" t="s">
        <v>36</v>
      </c>
      <c r="C329" s="3"/>
      <c r="D329" s="105" t="s">
        <v>66</v>
      </c>
      <c r="E329" s="106"/>
      <c r="F329" s="13" t="s">
        <v>67</v>
      </c>
      <c r="H329" s="104"/>
      <c r="I329" s="2" t="s">
        <v>36</v>
      </c>
      <c r="J329" s="3"/>
      <c r="K329" s="105" t="s">
        <v>66</v>
      </c>
      <c r="L329" s="106"/>
      <c r="M329" s="13" t="s">
        <v>67</v>
      </c>
    </row>
    <row r="330" ht="15" customHeight="1" spans="2:13">
      <c r="B330" s="118" t="e">
        <f>+男子申込書!#REF!</f>
        <v>#REF!</v>
      </c>
      <c r="C330" s="119"/>
      <c r="D330" s="120" t="e">
        <f ca="1">LOOKUP(B330,男子申込書!$B$11:$L$40,男子申込書!$C$11:$C$40)</f>
        <v>#REF!</v>
      </c>
      <c r="E330" s="121" t="e">
        <f ca="1">LOOKUP(B330,男子申込書!$B$11:$L$40,男子申込書!$F$11:$F$40)</f>
        <v>#REF!</v>
      </c>
      <c r="F330" s="122" t="e">
        <f ca="1">LOOKUP(B330,男子申込書!$B$11:$L$40,男子申込書!$E$11:$E$40)</f>
        <v>#REF!</v>
      </c>
      <c r="H330" s="104"/>
      <c r="I330" s="118" t="e">
        <f>+男子申込書!#REF!</f>
        <v>#REF!</v>
      </c>
      <c r="J330" s="119"/>
      <c r="K330" s="120" t="e">
        <f ca="1">LOOKUP(I330,男子申込書!$B$11:$L$40,男子申込書!$C$11:$C$40)</f>
        <v>#REF!</v>
      </c>
      <c r="L330" s="121" t="e">
        <f ca="1">LOOKUP(I330,男子申込書!$B$11:$L$40,男子申込書!$F$11:$F$40)</f>
        <v>#REF!</v>
      </c>
      <c r="M330" s="122" t="e">
        <f ca="1">LOOKUP(I330,男子申込書!$B$11:$L$40,男子申込書!$E$11:$E$40)</f>
        <v>#REF!</v>
      </c>
    </row>
    <row r="331" ht="15" customHeight="1" spans="2:13">
      <c r="B331" s="123"/>
      <c r="C331" s="124"/>
      <c r="D331" s="125"/>
      <c r="E331" s="126"/>
      <c r="F331" s="127"/>
      <c r="H331" s="104"/>
      <c r="I331" s="123"/>
      <c r="J331" s="124"/>
      <c r="K331" s="125"/>
      <c r="L331" s="126"/>
      <c r="M331" s="127"/>
    </row>
    <row r="332" ht="15" customHeight="1" spans="1:14">
      <c r="A332" s="128"/>
      <c r="B332" s="128"/>
      <c r="C332" s="128"/>
      <c r="D332" s="128"/>
      <c r="E332" s="128"/>
      <c r="F332" s="128"/>
      <c r="G332" s="128"/>
      <c r="H332" s="129"/>
      <c r="I332" s="128"/>
      <c r="J332" s="128"/>
      <c r="K332" s="128"/>
      <c r="L332" s="128"/>
      <c r="M332" s="128"/>
      <c r="N332" s="128"/>
    </row>
    <row r="333" ht="15" customHeight="1" spans="8:8">
      <c r="H333" s="104"/>
    </row>
    <row r="334" ht="15" customHeight="1" spans="2:11">
      <c r="B334" s="130">
        <f>+B325+1</f>
        <v>38</v>
      </c>
      <c r="C334" s="102"/>
      <c r="D334" s="103" t="s">
        <v>61</v>
      </c>
      <c r="H334" s="104"/>
      <c r="K334" s="103" t="s">
        <v>62</v>
      </c>
    </row>
    <row r="335" ht="15" customHeight="1" spans="2:13">
      <c r="B335" s="13" t="s">
        <v>63</v>
      </c>
      <c r="C335" s="105" t="s">
        <v>64</v>
      </c>
      <c r="D335" s="106"/>
      <c r="E335" s="107" t="s">
        <v>65</v>
      </c>
      <c r="F335" s="107"/>
      <c r="H335" s="104"/>
      <c r="I335" s="13" t="s">
        <v>63</v>
      </c>
      <c r="J335" s="105" t="s">
        <v>64</v>
      </c>
      <c r="K335" s="106"/>
      <c r="L335" s="107" t="s">
        <v>65</v>
      </c>
      <c r="M335" s="107"/>
    </row>
    <row r="336" ht="15" customHeight="1" spans="2:13">
      <c r="B336" s="108" t="e">
        <f ca="1">LOOKUP(B339,男子申込書!$B$11:$L$40,男子申込書!$G$11:$G$40)</f>
        <v>#REF!</v>
      </c>
      <c r="C336" s="131" t="e">
        <f ca="1">LOOKUP(B339,男子申込書!$B$11:$L$40,男子申込書!$H$11:$H$40)</f>
        <v>#REF!</v>
      </c>
      <c r="D336" s="132" t="e">
        <f ca="1">LOOKUP(D339,男子申込書!$B$11:$L$40,男子申込書!$G$11:$G$40)</f>
        <v>#REF!</v>
      </c>
      <c r="E336" s="111" t="e">
        <f ca="1">LOOKUP(B339,男子申込書!$B$11:$L$40,男子申込書!$I$11:$I$40)</f>
        <v>#REF!</v>
      </c>
      <c r="F336" s="112" t="e">
        <f ca="1">LOOKUP(F339,男子申込書!$B$11:$L$40,男子申込書!$G$11:$G$40)</f>
        <v>#REF!</v>
      </c>
      <c r="H336" s="104"/>
      <c r="I336" s="108" t="e">
        <f ca="1">LOOKUP(I339,男子申込書!$B$11:$L$40,男子申込書!$G$11:$G$40)</f>
        <v>#REF!</v>
      </c>
      <c r="J336" s="131" t="e">
        <f ca="1">LOOKUP(I339,男子申込書!$B$11:$L$40,男子申込書!$J$11:$J$40)</f>
        <v>#REF!</v>
      </c>
      <c r="K336" s="132" t="e">
        <f ca="1">LOOKUP(K339,男子申込書!$B$11:$L$40,男子申込書!$G$11:$G$40)</f>
        <v>#REF!</v>
      </c>
      <c r="L336" s="111" t="e">
        <f ca="1">LOOKUP(I339,男子申込書!$B$11:$L$40,男子申込書!$K$11:$K$40)</f>
        <v>#REF!</v>
      </c>
      <c r="M336" s="112" t="e">
        <f ca="1">LOOKUP(M339,男子申込書!$B$11:$L$40,男子申込書!$G$11:$G$40)</f>
        <v>#REF!</v>
      </c>
    </row>
    <row r="337" ht="15" customHeight="1" spans="2:13">
      <c r="B337" s="113"/>
      <c r="C337" s="133"/>
      <c r="D337" s="134"/>
      <c r="E337" s="116"/>
      <c r="F337" s="117"/>
      <c r="H337" s="104"/>
      <c r="I337" s="113"/>
      <c r="J337" s="133"/>
      <c r="K337" s="134"/>
      <c r="L337" s="116"/>
      <c r="M337" s="117"/>
    </row>
    <row r="338" ht="15" customHeight="1" spans="2:13">
      <c r="B338" s="2" t="s">
        <v>36</v>
      </c>
      <c r="C338" s="3"/>
      <c r="D338" s="105" t="s">
        <v>66</v>
      </c>
      <c r="E338" s="106"/>
      <c r="F338" s="13" t="s">
        <v>67</v>
      </c>
      <c r="H338" s="104"/>
      <c r="I338" s="2" t="s">
        <v>36</v>
      </c>
      <c r="J338" s="3"/>
      <c r="K338" s="105" t="s">
        <v>66</v>
      </c>
      <c r="L338" s="106"/>
      <c r="M338" s="13" t="s">
        <v>67</v>
      </c>
    </row>
    <row r="339" ht="15" customHeight="1" spans="2:13">
      <c r="B339" s="118" t="e">
        <f>+男子申込書!#REF!</f>
        <v>#REF!</v>
      </c>
      <c r="C339" s="119"/>
      <c r="D339" s="120" t="e">
        <f ca="1">LOOKUP(B339,男子申込書!$B$11:$L$40,男子申込書!$C$11:$C$40)</f>
        <v>#REF!</v>
      </c>
      <c r="E339" s="121" t="e">
        <f ca="1">LOOKUP(B339,男子申込書!$B$11:$L$40,男子申込書!$F$11:$F$40)</f>
        <v>#REF!</v>
      </c>
      <c r="F339" s="122" t="e">
        <f ca="1">LOOKUP(B339,男子申込書!$B$11:$L$40,男子申込書!$E$11:$E$40)</f>
        <v>#REF!</v>
      </c>
      <c r="H339" s="104"/>
      <c r="I339" s="118" t="e">
        <f>+男子申込書!#REF!</f>
        <v>#REF!</v>
      </c>
      <c r="J339" s="119"/>
      <c r="K339" s="120" t="e">
        <f ca="1">LOOKUP(I339,男子申込書!$B$11:$L$40,男子申込書!$C$11:$C$40)</f>
        <v>#REF!</v>
      </c>
      <c r="L339" s="121" t="e">
        <f ca="1">LOOKUP(I339,男子申込書!$B$11:$L$40,男子申込書!$F$11:$F$40)</f>
        <v>#REF!</v>
      </c>
      <c r="M339" s="122" t="e">
        <f ca="1">LOOKUP(I339,男子申込書!$B$11:$L$40,男子申込書!$E$11:$E$40)</f>
        <v>#REF!</v>
      </c>
    </row>
    <row r="340" ht="15" customHeight="1" spans="2:13">
      <c r="B340" s="123"/>
      <c r="C340" s="124"/>
      <c r="D340" s="125"/>
      <c r="E340" s="126"/>
      <c r="F340" s="127"/>
      <c r="H340" s="104"/>
      <c r="I340" s="123"/>
      <c r="J340" s="124"/>
      <c r="K340" s="125"/>
      <c r="L340" s="126"/>
      <c r="M340" s="127"/>
    </row>
    <row r="341" ht="15" customHeight="1" spans="1:14">
      <c r="A341" s="128"/>
      <c r="B341" s="128"/>
      <c r="C341" s="128"/>
      <c r="D341" s="128"/>
      <c r="E341" s="128"/>
      <c r="F341" s="128"/>
      <c r="G341" s="128"/>
      <c r="H341" s="129"/>
      <c r="I341" s="128"/>
      <c r="J341" s="128"/>
      <c r="K341" s="128"/>
      <c r="L341" s="128"/>
      <c r="M341" s="128"/>
      <c r="N341" s="128"/>
    </row>
    <row r="342" ht="15" customHeight="1" spans="8:8">
      <c r="H342" s="104"/>
    </row>
    <row r="343" ht="15" customHeight="1" spans="2:11">
      <c r="B343" s="130">
        <f>+B334+1</f>
        <v>39</v>
      </c>
      <c r="C343" s="102"/>
      <c r="D343" s="103" t="s">
        <v>61</v>
      </c>
      <c r="H343" s="104"/>
      <c r="K343" s="103" t="s">
        <v>62</v>
      </c>
    </row>
    <row r="344" ht="15" customHeight="1" spans="2:13">
      <c r="B344" s="13" t="s">
        <v>63</v>
      </c>
      <c r="C344" s="105" t="s">
        <v>64</v>
      </c>
      <c r="D344" s="106"/>
      <c r="E344" s="107" t="s">
        <v>65</v>
      </c>
      <c r="F344" s="107"/>
      <c r="H344" s="104"/>
      <c r="I344" s="13" t="s">
        <v>63</v>
      </c>
      <c r="J344" s="105" t="s">
        <v>64</v>
      </c>
      <c r="K344" s="106"/>
      <c r="L344" s="107" t="s">
        <v>65</v>
      </c>
      <c r="M344" s="107"/>
    </row>
    <row r="345" ht="15" customHeight="1" spans="2:13">
      <c r="B345" s="108" t="e">
        <f ca="1">LOOKUP(B348,男子申込書!$B$11:$L$40,男子申込書!$G$11:$G$40)</f>
        <v>#REF!</v>
      </c>
      <c r="C345" s="131" t="e">
        <f ca="1">LOOKUP(B348,男子申込書!$B$11:$L$40,男子申込書!$H$11:$H$40)</f>
        <v>#REF!</v>
      </c>
      <c r="D345" s="132" t="e">
        <f ca="1">LOOKUP(D348,男子申込書!$B$11:$L$40,男子申込書!$G$11:$G$40)</f>
        <v>#REF!</v>
      </c>
      <c r="E345" s="111" t="e">
        <f ca="1">LOOKUP(B348,男子申込書!$B$11:$L$40,男子申込書!$I$11:$I$40)</f>
        <v>#REF!</v>
      </c>
      <c r="F345" s="112" t="e">
        <f ca="1">LOOKUP(F348,男子申込書!$B$11:$L$40,男子申込書!$G$11:$G$40)</f>
        <v>#REF!</v>
      </c>
      <c r="H345" s="104"/>
      <c r="I345" s="108" t="e">
        <f ca="1">LOOKUP(I348,男子申込書!$B$11:$L$40,男子申込書!$G$11:$G$40)</f>
        <v>#REF!</v>
      </c>
      <c r="J345" s="131" t="e">
        <f ca="1">LOOKUP(I348,男子申込書!$B$11:$L$40,男子申込書!$J$11:$J$40)</f>
        <v>#REF!</v>
      </c>
      <c r="K345" s="132" t="e">
        <f ca="1">LOOKUP(K348,男子申込書!$B$11:$L$40,男子申込書!$G$11:$G$40)</f>
        <v>#REF!</v>
      </c>
      <c r="L345" s="111" t="e">
        <f ca="1">LOOKUP(I348,男子申込書!$B$11:$L$40,男子申込書!$K$11:$K$40)</f>
        <v>#REF!</v>
      </c>
      <c r="M345" s="112" t="e">
        <f ca="1">LOOKUP(M348,男子申込書!$B$11:$L$40,男子申込書!$G$11:$G$40)</f>
        <v>#REF!</v>
      </c>
    </row>
    <row r="346" ht="15" customHeight="1" spans="2:13">
      <c r="B346" s="113"/>
      <c r="C346" s="133"/>
      <c r="D346" s="134"/>
      <c r="E346" s="116"/>
      <c r="F346" s="117"/>
      <c r="H346" s="104"/>
      <c r="I346" s="113"/>
      <c r="J346" s="133"/>
      <c r="K346" s="134"/>
      <c r="L346" s="116"/>
      <c r="M346" s="117"/>
    </row>
    <row r="347" ht="15" customHeight="1" spans="2:13">
      <c r="B347" s="2" t="s">
        <v>36</v>
      </c>
      <c r="C347" s="3"/>
      <c r="D347" s="105" t="s">
        <v>66</v>
      </c>
      <c r="E347" s="106"/>
      <c r="F347" s="13" t="s">
        <v>67</v>
      </c>
      <c r="H347" s="104"/>
      <c r="I347" s="2" t="s">
        <v>36</v>
      </c>
      <c r="J347" s="3"/>
      <c r="K347" s="105" t="s">
        <v>66</v>
      </c>
      <c r="L347" s="106"/>
      <c r="M347" s="13" t="s">
        <v>67</v>
      </c>
    </row>
    <row r="348" ht="15" customHeight="1" spans="2:13">
      <c r="B348" s="118" t="e">
        <f>+男子申込書!#REF!</f>
        <v>#REF!</v>
      </c>
      <c r="C348" s="119"/>
      <c r="D348" s="120" t="e">
        <f ca="1">LOOKUP(B348,男子申込書!$B$11:$L$40,男子申込書!$C$11:$C$40)</f>
        <v>#REF!</v>
      </c>
      <c r="E348" s="121" t="e">
        <f ca="1">LOOKUP(B348,男子申込書!$B$11:$L$40,男子申込書!$F$11:$F$40)</f>
        <v>#REF!</v>
      </c>
      <c r="F348" s="122" t="e">
        <f ca="1">LOOKUP(B348,男子申込書!$B$11:$L$40,男子申込書!$E$11:$E$40)</f>
        <v>#REF!</v>
      </c>
      <c r="H348" s="104"/>
      <c r="I348" s="118" t="e">
        <f>+男子申込書!#REF!</f>
        <v>#REF!</v>
      </c>
      <c r="J348" s="119"/>
      <c r="K348" s="120" t="e">
        <f ca="1">LOOKUP(I348,男子申込書!$B$11:$L$40,男子申込書!$C$11:$C$40)</f>
        <v>#REF!</v>
      </c>
      <c r="L348" s="121" t="e">
        <f ca="1">LOOKUP(I348,男子申込書!$B$11:$L$40,男子申込書!$F$11:$F$40)</f>
        <v>#REF!</v>
      </c>
      <c r="M348" s="122" t="e">
        <f ca="1">LOOKUP(I348,男子申込書!$B$11:$L$40,男子申込書!$E$11:$E$40)</f>
        <v>#REF!</v>
      </c>
    </row>
    <row r="349" ht="15" customHeight="1" spans="2:13">
      <c r="B349" s="123"/>
      <c r="C349" s="124"/>
      <c r="D349" s="125"/>
      <c r="E349" s="126"/>
      <c r="F349" s="127"/>
      <c r="H349" s="104"/>
      <c r="I349" s="123"/>
      <c r="J349" s="124"/>
      <c r="K349" s="125"/>
      <c r="L349" s="126"/>
      <c r="M349" s="127"/>
    </row>
    <row r="350" ht="15" customHeight="1" spans="1:14">
      <c r="A350" s="128"/>
      <c r="B350" s="128"/>
      <c r="C350" s="128"/>
      <c r="D350" s="128"/>
      <c r="E350" s="128"/>
      <c r="F350" s="128"/>
      <c r="G350" s="128"/>
      <c r="H350" s="129"/>
      <c r="I350" s="128"/>
      <c r="J350" s="128"/>
      <c r="K350" s="128"/>
      <c r="L350" s="128"/>
      <c r="M350" s="128"/>
      <c r="N350" s="128"/>
    </row>
    <row r="351" ht="15" customHeight="1" spans="8:8">
      <c r="H351" s="104"/>
    </row>
    <row r="352" ht="15" customHeight="1" spans="2:11">
      <c r="B352" s="130">
        <f>+B343+1</f>
        <v>40</v>
      </c>
      <c r="C352" s="102"/>
      <c r="D352" s="103" t="s">
        <v>61</v>
      </c>
      <c r="H352" s="104"/>
      <c r="K352" s="103" t="s">
        <v>62</v>
      </c>
    </row>
    <row r="353" ht="15" customHeight="1" spans="2:13">
      <c r="B353" s="13" t="s">
        <v>63</v>
      </c>
      <c r="C353" s="105" t="s">
        <v>64</v>
      </c>
      <c r="D353" s="106"/>
      <c r="E353" s="107" t="s">
        <v>65</v>
      </c>
      <c r="F353" s="107"/>
      <c r="H353" s="104"/>
      <c r="I353" s="13" t="s">
        <v>63</v>
      </c>
      <c r="J353" s="105" t="s">
        <v>64</v>
      </c>
      <c r="K353" s="106"/>
      <c r="L353" s="107" t="s">
        <v>65</v>
      </c>
      <c r="M353" s="107"/>
    </row>
    <row r="354" ht="15" customHeight="1" spans="2:13">
      <c r="B354" s="108" t="e">
        <f ca="1">LOOKUP(B357,男子申込書!$B$11:$L$40,男子申込書!$G$11:$G$40)</f>
        <v>#REF!</v>
      </c>
      <c r="C354" s="131" t="e">
        <f ca="1">LOOKUP(B357,男子申込書!$B$11:$L$40,男子申込書!$H$11:$H$40)</f>
        <v>#REF!</v>
      </c>
      <c r="D354" s="132" t="e">
        <f ca="1">LOOKUP(D357,男子申込書!$B$11:$L$40,男子申込書!$G$11:$G$40)</f>
        <v>#REF!</v>
      </c>
      <c r="E354" s="111" t="e">
        <f ca="1">LOOKUP(B357,男子申込書!$B$11:$L$40,男子申込書!$I$11:$I$40)</f>
        <v>#REF!</v>
      </c>
      <c r="F354" s="112" t="e">
        <f ca="1">LOOKUP(F357,男子申込書!$B$11:$L$40,男子申込書!$G$11:$G$40)</f>
        <v>#REF!</v>
      </c>
      <c r="H354" s="104"/>
      <c r="I354" s="108" t="e">
        <f ca="1">LOOKUP(I357,男子申込書!$B$11:$L$40,男子申込書!$G$11:$G$40)</f>
        <v>#REF!</v>
      </c>
      <c r="J354" s="131" t="e">
        <f ca="1">LOOKUP(I357,男子申込書!$B$11:$L$40,男子申込書!$J$11:$J$40)</f>
        <v>#REF!</v>
      </c>
      <c r="K354" s="132" t="e">
        <f ca="1">LOOKUP(K357,男子申込書!$B$11:$L$40,男子申込書!$G$11:$G$40)</f>
        <v>#REF!</v>
      </c>
      <c r="L354" s="111" t="e">
        <f ca="1">LOOKUP(I357,男子申込書!$B$11:$L$40,男子申込書!$K$11:$K$40)</f>
        <v>#REF!</v>
      </c>
      <c r="M354" s="112" t="e">
        <f ca="1">LOOKUP(M357,男子申込書!$B$11:$L$40,男子申込書!$G$11:$G$40)</f>
        <v>#REF!</v>
      </c>
    </row>
    <row r="355" ht="15" customHeight="1" spans="2:13">
      <c r="B355" s="113"/>
      <c r="C355" s="133"/>
      <c r="D355" s="134"/>
      <c r="E355" s="116"/>
      <c r="F355" s="117"/>
      <c r="H355" s="104"/>
      <c r="I355" s="113"/>
      <c r="J355" s="133"/>
      <c r="K355" s="134"/>
      <c r="L355" s="116"/>
      <c r="M355" s="117"/>
    </row>
    <row r="356" ht="15" customHeight="1" spans="2:13">
      <c r="B356" s="2" t="s">
        <v>36</v>
      </c>
      <c r="C356" s="3"/>
      <c r="D356" s="105" t="s">
        <v>66</v>
      </c>
      <c r="E356" s="106"/>
      <c r="F356" s="13" t="s">
        <v>67</v>
      </c>
      <c r="H356" s="104"/>
      <c r="I356" s="2" t="s">
        <v>36</v>
      </c>
      <c r="J356" s="3"/>
      <c r="K356" s="105" t="s">
        <v>66</v>
      </c>
      <c r="L356" s="106"/>
      <c r="M356" s="13" t="s">
        <v>67</v>
      </c>
    </row>
    <row r="357" ht="15" customHeight="1" spans="2:13">
      <c r="B357" s="118" t="e">
        <f>+男子申込書!#REF!</f>
        <v>#REF!</v>
      </c>
      <c r="C357" s="119"/>
      <c r="D357" s="120" t="e">
        <f ca="1">LOOKUP(B357,男子申込書!$B$11:$L$40,男子申込書!$C$11:$C$40)</f>
        <v>#REF!</v>
      </c>
      <c r="E357" s="121" t="e">
        <f ca="1">LOOKUP(B357,男子申込書!$B$11:$L$40,男子申込書!$F$11:$F$40)</f>
        <v>#REF!</v>
      </c>
      <c r="F357" s="122" t="e">
        <f ca="1">LOOKUP(B357,男子申込書!$B$11:$L$40,男子申込書!$E$11:$E$40)</f>
        <v>#REF!</v>
      </c>
      <c r="H357" s="104"/>
      <c r="I357" s="118" t="e">
        <f>+男子申込書!#REF!</f>
        <v>#REF!</v>
      </c>
      <c r="J357" s="119"/>
      <c r="K357" s="120" t="e">
        <f ca="1">LOOKUP(I357,男子申込書!$B$11:$L$40,男子申込書!$C$11:$C$40)</f>
        <v>#REF!</v>
      </c>
      <c r="L357" s="121" t="e">
        <f ca="1">LOOKUP(I357,男子申込書!$B$11:$L$40,男子申込書!$F$11:$F$40)</f>
        <v>#REF!</v>
      </c>
      <c r="M357" s="122" t="e">
        <f ca="1">LOOKUP(I357,男子申込書!$B$11:$L$40,男子申込書!$E$11:$E$40)</f>
        <v>#REF!</v>
      </c>
    </row>
    <row r="358" ht="15" customHeight="1" spans="2:13">
      <c r="B358" s="123"/>
      <c r="C358" s="124"/>
      <c r="D358" s="125"/>
      <c r="E358" s="126"/>
      <c r="F358" s="127"/>
      <c r="H358" s="104"/>
      <c r="I358" s="123"/>
      <c r="J358" s="124"/>
      <c r="K358" s="125"/>
      <c r="L358" s="126"/>
      <c r="M358" s="127"/>
    </row>
    <row r="359" ht="15" customHeight="1" spans="1:14">
      <c r="A359" s="128"/>
      <c r="B359" s="128"/>
      <c r="C359" s="128"/>
      <c r="D359" s="128"/>
      <c r="E359" s="128"/>
      <c r="F359" s="128"/>
      <c r="G359" s="128"/>
      <c r="H359" s="129"/>
      <c r="I359" s="128"/>
      <c r="J359" s="128"/>
      <c r="K359" s="128"/>
      <c r="L359" s="128"/>
      <c r="M359" s="128"/>
      <c r="N359" s="128"/>
    </row>
    <row r="360" ht="15" customHeight="1" spans="8:8">
      <c r="H360" s="104"/>
    </row>
    <row r="361" ht="15" customHeight="1" spans="3:11">
      <c r="C361" s="102"/>
      <c r="D361" s="103" t="s">
        <v>61</v>
      </c>
      <c r="H361" s="104"/>
      <c r="K361" s="103" t="s">
        <v>62</v>
      </c>
    </row>
    <row r="362" ht="15" customHeight="1" spans="2:13">
      <c r="B362" s="13" t="s">
        <v>63</v>
      </c>
      <c r="C362" s="105" t="s">
        <v>64</v>
      </c>
      <c r="D362" s="106"/>
      <c r="E362" s="107" t="s">
        <v>65</v>
      </c>
      <c r="F362" s="107"/>
      <c r="H362" s="104"/>
      <c r="I362" s="13" t="s">
        <v>63</v>
      </c>
      <c r="J362" s="105" t="s">
        <v>64</v>
      </c>
      <c r="K362" s="106"/>
      <c r="L362" s="107" t="s">
        <v>65</v>
      </c>
      <c r="M362" s="107"/>
    </row>
    <row r="363" ht="15" customHeight="1" spans="2:13">
      <c r="B363" s="108"/>
      <c r="C363" s="131"/>
      <c r="D363" s="132"/>
      <c r="E363" s="111"/>
      <c r="F363" s="112"/>
      <c r="H363" s="104"/>
      <c r="I363" s="108"/>
      <c r="J363" s="131"/>
      <c r="K363" s="132"/>
      <c r="L363" s="111"/>
      <c r="M363" s="112"/>
    </row>
    <row r="364" ht="15" customHeight="1" spans="2:13">
      <c r="B364" s="113"/>
      <c r="C364" s="133"/>
      <c r="D364" s="134"/>
      <c r="E364" s="116"/>
      <c r="F364" s="117"/>
      <c r="H364" s="104"/>
      <c r="I364" s="113"/>
      <c r="J364" s="133"/>
      <c r="K364" s="134"/>
      <c r="L364" s="116"/>
      <c r="M364" s="117"/>
    </row>
    <row r="365" ht="15" customHeight="1" spans="2:13">
      <c r="B365" s="2" t="s">
        <v>36</v>
      </c>
      <c r="C365" s="3"/>
      <c r="D365" s="105" t="s">
        <v>66</v>
      </c>
      <c r="E365" s="106"/>
      <c r="F365" s="13" t="s">
        <v>67</v>
      </c>
      <c r="H365" s="104"/>
      <c r="I365" s="2" t="s">
        <v>36</v>
      </c>
      <c r="J365" s="3"/>
      <c r="K365" s="105" t="s">
        <v>66</v>
      </c>
      <c r="L365" s="106"/>
      <c r="M365" s="13" t="s">
        <v>67</v>
      </c>
    </row>
    <row r="366" ht="15" customHeight="1" spans="2:13">
      <c r="B366" s="118"/>
      <c r="C366" s="119"/>
      <c r="D366" s="120"/>
      <c r="E366" s="121"/>
      <c r="F366" s="122"/>
      <c r="H366" s="104"/>
      <c r="I366" s="118"/>
      <c r="J366" s="119"/>
      <c r="K366" s="120"/>
      <c r="L366" s="121"/>
      <c r="M366" s="122"/>
    </row>
    <row r="367" ht="15" customHeight="1" spans="2:13">
      <c r="B367" s="123"/>
      <c r="C367" s="124"/>
      <c r="D367" s="125"/>
      <c r="E367" s="126"/>
      <c r="F367" s="127"/>
      <c r="H367" s="104"/>
      <c r="I367" s="123"/>
      <c r="J367" s="124"/>
      <c r="K367" s="125"/>
      <c r="L367" s="126"/>
      <c r="M367" s="127"/>
    </row>
    <row r="368" ht="15" customHeight="1" spans="1:14">
      <c r="A368" s="128"/>
      <c r="B368" s="128"/>
      <c r="C368" s="128"/>
      <c r="D368" s="128"/>
      <c r="E368" s="128"/>
      <c r="F368" s="128"/>
      <c r="G368" s="128"/>
      <c r="H368" s="129"/>
      <c r="I368" s="128"/>
      <c r="J368" s="128"/>
      <c r="K368" s="128"/>
      <c r="L368" s="128"/>
      <c r="M368" s="128"/>
      <c r="N368" s="128"/>
    </row>
    <row r="369" ht="15" customHeight="1" spans="8:8">
      <c r="H369" s="104"/>
    </row>
    <row r="370" ht="15" customHeight="1" spans="3:11">
      <c r="C370" s="102"/>
      <c r="D370" s="103" t="s">
        <v>61</v>
      </c>
      <c r="H370" s="104"/>
      <c r="K370" s="103" t="s">
        <v>62</v>
      </c>
    </row>
    <row r="371" ht="15" customHeight="1" spans="2:13">
      <c r="B371" s="13" t="s">
        <v>63</v>
      </c>
      <c r="C371" s="105" t="s">
        <v>64</v>
      </c>
      <c r="D371" s="106"/>
      <c r="E371" s="107" t="s">
        <v>65</v>
      </c>
      <c r="F371" s="107"/>
      <c r="H371" s="104"/>
      <c r="I371" s="13" t="s">
        <v>63</v>
      </c>
      <c r="J371" s="105" t="s">
        <v>64</v>
      </c>
      <c r="K371" s="106"/>
      <c r="L371" s="107" t="s">
        <v>65</v>
      </c>
      <c r="M371" s="107"/>
    </row>
    <row r="372" ht="15" customHeight="1" spans="2:13">
      <c r="B372" s="108"/>
      <c r="C372" s="131"/>
      <c r="D372" s="132"/>
      <c r="E372" s="111"/>
      <c r="F372" s="112"/>
      <c r="H372" s="104"/>
      <c r="I372" s="108"/>
      <c r="J372" s="131"/>
      <c r="K372" s="132"/>
      <c r="L372" s="111"/>
      <c r="M372" s="112"/>
    </row>
    <row r="373" ht="15" customHeight="1" spans="2:13">
      <c r="B373" s="113"/>
      <c r="C373" s="133"/>
      <c r="D373" s="134"/>
      <c r="E373" s="116"/>
      <c r="F373" s="117"/>
      <c r="H373" s="104"/>
      <c r="I373" s="113"/>
      <c r="J373" s="133"/>
      <c r="K373" s="134"/>
      <c r="L373" s="116"/>
      <c r="M373" s="117"/>
    </row>
    <row r="374" ht="15" customHeight="1" spans="2:13">
      <c r="B374" s="2" t="s">
        <v>36</v>
      </c>
      <c r="C374" s="3"/>
      <c r="D374" s="105" t="s">
        <v>66</v>
      </c>
      <c r="E374" s="106"/>
      <c r="F374" s="13" t="s">
        <v>67</v>
      </c>
      <c r="H374" s="104"/>
      <c r="I374" s="2" t="s">
        <v>36</v>
      </c>
      <c r="J374" s="3"/>
      <c r="K374" s="105" t="s">
        <v>66</v>
      </c>
      <c r="L374" s="106"/>
      <c r="M374" s="13" t="s">
        <v>67</v>
      </c>
    </row>
    <row r="375" ht="15" customHeight="1" spans="2:13">
      <c r="B375" s="118"/>
      <c r="C375" s="119"/>
      <c r="D375" s="120"/>
      <c r="E375" s="121"/>
      <c r="F375" s="122"/>
      <c r="H375" s="104"/>
      <c r="I375" s="118"/>
      <c r="J375" s="119"/>
      <c r="K375" s="120"/>
      <c r="L375" s="121"/>
      <c r="M375" s="122"/>
    </row>
    <row r="376" ht="15" customHeight="1" spans="2:13">
      <c r="B376" s="123"/>
      <c r="C376" s="124"/>
      <c r="D376" s="125"/>
      <c r="E376" s="126"/>
      <c r="F376" s="127"/>
      <c r="H376" s="104"/>
      <c r="I376" s="123"/>
      <c r="J376" s="124"/>
      <c r="K376" s="125"/>
      <c r="L376" s="126"/>
      <c r="M376" s="127"/>
    </row>
    <row r="377" ht="15" customHeight="1" spans="1:14">
      <c r="A377" s="128"/>
      <c r="B377" s="128"/>
      <c r="C377" s="128"/>
      <c r="D377" s="128"/>
      <c r="E377" s="128"/>
      <c r="F377" s="128"/>
      <c r="G377" s="128"/>
      <c r="H377" s="129"/>
      <c r="I377" s="128"/>
      <c r="J377" s="128"/>
      <c r="K377" s="128"/>
      <c r="L377" s="128"/>
      <c r="M377" s="128"/>
      <c r="N377" s="128"/>
    </row>
  </sheetData>
  <mergeCells count="670">
    <mergeCell ref="B5:C5"/>
    <mergeCell ref="I5:J5"/>
    <mergeCell ref="B14:C14"/>
    <mergeCell ref="I14:J14"/>
    <mergeCell ref="B23:C23"/>
    <mergeCell ref="I23:J23"/>
    <mergeCell ref="B32:C32"/>
    <mergeCell ref="I32:J32"/>
    <mergeCell ref="B41:C41"/>
    <mergeCell ref="I41:J41"/>
    <mergeCell ref="B50:C50"/>
    <mergeCell ref="I50:J50"/>
    <mergeCell ref="B59:C59"/>
    <mergeCell ref="I59:J59"/>
    <mergeCell ref="B68:C68"/>
    <mergeCell ref="I68:J68"/>
    <mergeCell ref="B77:C77"/>
    <mergeCell ref="I77:J77"/>
    <mergeCell ref="B86:C86"/>
    <mergeCell ref="I86:J86"/>
    <mergeCell ref="B95:C95"/>
    <mergeCell ref="I95:J95"/>
    <mergeCell ref="B104:C104"/>
    <mergeCell ref="I104:J104"/>
    <mergeCell ref="B113:C113"/>
    <mergeCell ref="I113:J113"/>
    <mergeCell ref="B122:C122"/>
    <mergeCell ref="I122:J122"/>
    <mergeCell ref="B131:C131"/>
    <mergeCell ref="I131:J131"/>
    <mergeCell ref="B140:C140"/>
    <mergeCell ref="I140:J140"/>
    <mergeCell ref="B149:C149"/>
    <mergeCell ref="I149:J149"/>
    <mergeCell ref="B158:C158"/>
    <mergeCell ref="I158:J158"/>
    <mergeCell ref="B167:C167"/>
    <mergeCell ref="I167:J167"/>
    <mergeCell ref="B176:C176"/>
    <mergeCell ref="I176:J176"/>
    <mergeCell ref="B185:C185"/>
    <mergeCell ref="I185:J185"/>
    <mergeCell ref="B194:C194"/>
    <mergeCell ref="I194:J194"/>
    <mergeCell ref="B203:C203"/>
    <mergeCell ref="I203:J203"/>
    <mergeCell ref="B212:C212"/>
    <mergeCell ref="I212:J212"/>
    <mergeCell ref="B221:C221"/>
    <mergeCell ref="I221:J221"/>
    <mergeCell ref="B239:C239"/>
    <mergeCell ref="I239:J239"/>
    <mergeCell ref="B248:C248"/>
    <mergeCell ref="I248:J248"/>
    <mergeCell ref="B257:C257"/>
    <mergeCell ref="I257:J257"/>
    <mergeCell ref="B266:C266"/>
    <mergeCell ref="I266:J266"/>
    <mergeCell ref="B275:C275"/>
    <mergeCell ref="I275:J275"/>
    <mergeCell ref="B284:C284"/>
    <mergeCell ref="I284:J284"/>
    <mergeCell ref="B293:C293"/>
    <mergeCell ref="I293:J293"/>
    <mergeCell ref="B302:C302"/>
    <mergeCell ref="I302:J302"/>
    <mergeCell ref="B311:C311"/>
    <mergeCell ref="I311:J311"/>
    <mergeCell ref="B320:C320"/>
    <mergeCell ref="I320:J320"/>
    <mergeCell ref="B329:C329"/>
    <mergeCell ref="I329:J329"/>
    <mergeCell ref="B338:C338"/>
    <mergeCell ref="I338:J338"/>
    <mergeCell ref="B347:C347"/>
    <mergeCell ref="I347:J347"/>
    <mergeCell ref="B356:C356"/>
    <mergeCell ref="I356:J356"/>
    <mergeCell ref="B365:C365"/>
    <mergeCell ref="I365:J365"/>
    <mergeCell ref="B374:C374"/>
    <mergeCell ref="I374:J374"/>
    <mergeCell ref="B3:B4"/>
    <mergeCell ref="B12:B13"/>
    <mergeCell ref="B21:B22"/>
    <mergeCell ref="B30:B31"/>
    <mergeCell ref="B39:B40"/>
    <mergeCell ref="B48:B49"/>
    <mergeCell ref="B57:B58"/>
    <mergeCell ref="B66:B67"/>
    <mergeCell ref="B75:B76"/>
    <mergeCell ref="B84:B85"/>
    <mergeCell ref="B93:B94"/>
    <mergeCell ref="B102:B103"/>
    <mergeCell ref="B111:B112"/>
    <mergeCell ref="B120:B121"/>
    <mergeCell ref="B129:B130"/>
    <mergeCell ref="B138:B139"/>
    <mergeCell ref="B147:B148"/>
    <mergeCell ref="B156:B157"/>
    <mergeCell ref="B165:B166"/>
    <mergeCell ref="B174:B175"/>
    <mergeCell ref="B183:B184"/>
    <mergeCell ref="B192:B193"/>
    <mergeCell ref="B201:B202"/>
    <mergeCell ref="B210:B211"/>
    <mergeCell ref="B219:B220"/>
    <mergeCell ref="B228:B229"/>
    <mergeCell ref="B237:B238"/>
    <mergeCell ref="B246:B247"/>
    <mergeCell ref="B255:B256"/>
    <mergeCell ref="B264:B265"/>
    <mergeCell ref="B273:B274"/>
    <mergeCell ref="B282:B283"/>
    <mergeCell ref="B291:B292"/>
    <mergeCell ref="B300:B301"/>
    <mergeCell ref="B309:B310"/>
    <mergeCell ref="B318:B319"/>
    <mergeCell ref="B327:B328"/>
    <mergeCell ref="B336:B337"/>
    <mergeCell ref="B345:B346"/>
    <mergeCell ref="B354:B355"/>
    <mergeCell ref="B363:B364"/>
    <mergeCell ref="B372:B373"/>
    <mergeCell ref="D6:D7"/>
    <mergeCell ref="D15:D16"/>
    <mergeCell ref="D24:D25"/>
    <mergeCell ref="D33:D34"/>
    <mergeCell ref="D42:D43"/>
    <mergeCell ref="D51:D52"/>
    <mergeCell ref="D60:D61"/>
    <mergeCell ref="D69:D70"/>
    <mergeCell ref="D78:D79"/>
    <mergeCell ref="D87:D88"/>
    <mergeCell ref="D96:D97"/>
    <mergeCell ref="D105:D106"/>
    <mergeCell ref="D114:D115"/>
    <mergeCell ref="D123:D124"/>
    <mergeCell ref="D132:D133"/>
    <mergeCell ref="D141:D142"/>
    <mergeCell ref="D150:D151"/>
    <mergeCell ref="D159:D160"/>
    <mergeCell ref="D168:D169"/>
    <mergeCell ref="D177:D178"/>
    <mergeCell ref="D186:D187"/>
    <mergeCell ref="D195:D196"/>
    <mergeCell ref="D204:D205"/>
    <mergeCell ref="D213:D214"/>
    <mergeCell ref="D222:D223"/>
    <mergeCell ref="D231:D232"/>
    <mergeCell ref="D240:D241"/>
    <mergeCell ref="D249:D250"/>
    <mergeCell ref="D258:D259"/>
    <mergeCell ref="D267:D268"/>
    <mergeCell ref="D276:D277"/>
    <mergeCell ref="D285:D286"/>
    <mergeCell ref="D294:D295"/>
    <mergeCell ref="D303:D304"/>
    <mergeCell ref="D312:D313"/>
    <mergeCell ref="D321:D322"/>
    <mergeCell ref="D330:D331"/>
    <mergeCell ref="D339:D340"/>
    <mergeCell ref="D348:D349"/>
    <mergeCell ref="D357:D358"/>
    <mergeCell ref="D366:D367"/>
    <mergeCell ref="D375:D376"/>
    <mergeCell ref="E6:E7"/>
    <mergeCell ref="E15:E16"/>
    <mergeCell ref="E24:E25"/>
    <mergeCell ref="E33:E34"/>
    <mergeCell ref="E42:E43"/>
    <mergeCell ref="E51:E52"/>
    <mergeCell ref="E60:E61"/>
    <mergeCell ref="E69:E70"/>
    <mergeCell ref="E78:E79"/>
    <mergeCell ref="E87:E88"/>
    <mergeCell ref="E96:E97"/>
    <mergeCell ref="E105:E106"/>
    <mergeCell ref="E114:E115"/>
    <mergeCell ref="E123:E124"/>
    <mergeCell ref="E132:E133"/>
    <mergeCell ref="E141:E142"/>
    <mergeCell ref="E150:E151"/>
    <mergeCell ref="E159:E160"/>
    <mergeCell ref="E168:E169"/>
    <mergeCell ref="E177:E178"/>
    <mergeCell ref="E186:E187"/>
    <mergeCell ref="E195:E196"/>
    <mergeCell ref="E204:E205"/>
    <mergeCell ref="E213:E214"/>
    <mergeCell ref="E222:E223"/>
    <mergeCell ref="E231:E232"/>
    <mergeCell ref="E240:E241"/>
    <mergeCell ref="E249:E250"/>
    <mergeCell ref="E258:E259"/>
    <mergeCell ref="E267:E268"/>
    <mergeCell ref="E276:E277"/>
    <mergeCell ref="E285:E286"/>
    <mergeCell ref="E294:E295"/>
    <mergeCell ref="E303:E304"/>
    <mergeCell ref="E312:E313"/>
    <mergeCell ref="E321:E322"/>
    <mergeCell ref="E330:E331"/>
    <mergeCell ref="E339:E340"/>
    <mergeCell ref="E348:E349"/>
    <mergeCell ref="E357:E358"/>
    <mergeCell ref="E366:E367"/>
    <mergeCell ref="E375:E376"/>
    <mergeCell ref="F6:F7"/>
    <mergeCell ref="F15:F16"/>
    <mergeCell ref="F24:F25"/>
    <mergeCell ref="F33:F34"/>
    <mergeCell ref="F42:F43"/>
    <mergeCell ref="F51:F52"/>
    <mergeCell ref="F60:F61"/>
    <mergeCell ref="F69:F70"/>
    <mergeCell ref="F78:F79"/>
    <mergeCell ref="F87:F88"/>
    <mergeCell ref="F96:F97"/>
    <mergeCell ref="F105:F106"/>
    <mergeCell ref="F114:F115"/>
    <mergeCell ref="F123:F124"/>
    <mergeCell ref="F132:F133"/>
    <mergeCell ref="F141:F142"/>
    <mergeCell ref="F150:F151"/>
    <mergeCell ref="F159:F160"/>
    <mergeCell ref="F168:F169"/>
    <mergeCell ref="F177:F178"/>
    <mergeCell ref="F186:F187"/>
    <mergeCell ref="F195:F196"/>
    <mergeCell ref="F204:F205"/>
    <mergeCell ref="F213:F214"/>
    <mergeCell ref="F222:F223"/>
    <mergeCell ref="F231:F232"/>
    <mergeCell ref="F240:F241"/>
    <mergeCell ref="F249:F250"/>
    <mergeCell ref="F258:F259"/>
    <mergeCell ref="F267:F268"/>
    <mergeCell ref="F276:F277"/>
    <mergeCell ref="F285:F286"/>
    <mergeCell ref="F294:F295"/>
    <mergeCell ref="F303:F304"/>
    <mergeCell ref="F312:F313"/>
    <mergeCell ref="F321:F322"/>
    <mergeCell ref="F330:F331"/>
    <mergeCell ref="F339:F340"/>
    <mergeCell ref="F348:F349"/>
    <mergeCell ref="F357:F358"/>
    <mergeCell ref="F366:F367"/>
    <mergeCell ref="F375:F376"/>
    <mergeCell ref="I3:I4"/>
    <mergeCell ref="I12:I13"/>
    <mergeCell ref="I21:I22"/>
    <mergeCell ref="I30:I31"/>
    <mergeCell ref="I39:I40"/>
    <mergeCell ref="I48:I49"/>
    <mergeCell ref="I57:I58"/>
    <mergeCell ref="I66:I67"/>
    <mergeCell ref="I75:I76"/>
    <mergeCell ref="I84:I85"/>
    <mergeCell ref="I93:I94"/>
    <mergeCell ref="I102:I103"/>
    <mergeCell ref="I111:I112"/>
    <mergeCell ref="I120:I121"/>
    <mergeCell ref="I129:I130"/>
    <mergeCell ref="I138:I139"/>
    <mergeCell ref="I147:I148"/>
    <mergeCell ref="I156:I157"/>
    <mergeCell ref="I165:I166"/>
    <mergeCell ref="I174:I175"/>
    <mergeCell ref="I183:I184"/>
    <mergeCell ref="I192:I193"/>
    <mergeCell ref="I201:I202"/>
    <mergeCell ref="I210:I211"/>
    <mergeCell ref="I219:I220"/>
    <mergeCell ref="I228:I229"/>
    <mergeCell ref="I237:I238"/>
    <mergeCell ref="I246:I247"/>
    <mergeCell ref="I255:I256"/>
    <mergeCell ref="I264:I265"/>
    <mergeCell ref="I273:I274"/>
    <mergeCell ref="I282:I283"/>
    <mergeCell ref="I291:I292"/>
    <mergeCell ref="I300:I301"/>
    <mergeCell ref="I309:I310"/>
    <mergeCell ref="I318:I319"/>
    <mergeCell ref="I327:I328"/>
    <mergeCell ref="I336:I337"/>
    <mergeCell ref="I345:I346"/>
    <mergeCell ref="I354:I355"/>
    <mergeCell ref="I363:I364"/>
    <mergeCell ref="I372:I373"/>
    <mergeCell ref="K6:K7"/>
    <mergeCell ref="K15:K16"/>
    <mergeCell ref="K24:K25"/>
    <mergeCell ref="K33:K34"/>
    <mergeCell ref="K42:K43"/>
    <mergeCell ref="K51:K52"/>
    <mergeCell ref="K60:K61"/>
    <mergeCell ref="K69:K70"/>
    <mergeCell ref="K78:K79"/>
    <mergeCell ref="K87:K88"/>
    <mergeCell ref="K96:K97"/>
    <mergeCell ref="K105:K106"/>
    <mergeCell ref="K114:K115"/>
    <mergeCell ref="K123:K124"/>
    <mergeCell ref="K132:K133"/>
    <mergeCell ref="K141:K142"/>
    <mergeCell ref="K150:K151"/>
    <mergeCell ref="K159:K160"/>
    <mergeCell ref="K168:K169"/>
    <mergeCell ref="K177:K178"/>
    <mergeCell ref="K186:K187"/>
    <mergeCell ref="K195:K196"/>
    <mergeCell ref="K204:K205"/>
    <mergeCell ref="K213:K214"/>
    <mergeCell ref="K222:K223"/>
    <mergeCell ref="K231:K232"/>
    <mergeCell ref="K240:K241"/>
    <mergeCell ref="K249:K250"/>
    <mergeCell ref="K258:K259"/>
    <mergeCell ref="K267:K268"/>
    <mergeCell ref="K276:K277"/>
    <mergeCell ref="K285:K286"/>
    <mergeCell ref="K294:K295"/>
    <mergeCell ref="K303:K304"/>
    <mergeCell ref="K312:K313"/>
    <mergeCell ref="K321:K322"/>
    <mergeCell ref="K330:K331"/>
    <mergeCell ref="K339:K340"/>
    <mergeCell ref="K348:K349"/>
    <mergeCell ref="K357:K358"/>
    <mergeCell ref="K366:K367"/>
    <mergeCell ref="K375:K376"/>
    <mergeCell ref="L6:L7"/>
    <mergeCell ref="L15:L16"/>
    <mergeCell ref="L24:L25"/>
    <mergeCell ref="L33:L34"/>
    <mergeCell ref="L42:L43"/>
    <mergeCell ref="L51:L52"/>
    <mergeCell ref="L60:L61"/>
    <mergeCell ref="L69:L70"/>
    <mergeCell ref="L78:L79"/>
    <mergeCell ref="L87:L88"/>
    <mergeCell ref="L96:L97"/>
    <mergeCell ref="L105:L106"/>
    <mergeCell ref="L114:L115"/>
    <mergeCell ref="L123:L124"/>
    <mergeCell ref="L132:L133"/>
    <mergeCell ref="L141:L142"/>
    <mergeCell ref="L150:L151"/>
    <mergeCell ref="L159:L160"/>
    <mergeCell ref="L168:L169"/>
    <mergeCell ref="L177:L178"/>
    <mergeCell ref="L186:L187"/>
    <mergeCell ref="L195:L196"/>
    <mergeCell ref="L204:L205"/>
    <mergeCell ref="L213:L214"/>
    <mergeCell ref="L222:L223"/>
    <mergeCell ref="L231:L232"/>
    <mergeCell ref="L240:L241"/>
    <mergeCell ref="L249:L250"/>
    <mergeCell ref="L258:L259"/>
    <mergeCell ref="L267:L268"/>
    <mergeCell ref="L276:L277"/>
    <mergeCell ref="L285:L286"/>
    <mergeCell ref="L294:L295"/>
    <mergeCell ref="L303:L304"/>
    <mergeCell ref="L312:L313"/>
    <mergeCell ref="L321:L322"/>
    <mergeCell ref="L330:L331"/>
    <mergeCell ref="L339:L340"/>
    <mergeCell ref="L348:L349"/>
    <mergeCell ref="L357:L358"/>
    <mergeCell ref="L366:L367"/>
    <mergeCell ref="L375:L376"/>
    <mergeCell ref="M6:M7"/>
    <mergeCell ref="M15:M16"/>
    <mergeCell ref="M24:M25"/>
    <mergeCell ref="M33:M34"/>
    <mergeCell ref="M42:M43"/>
    <mergeCell ref="M51:M52"/>
    <mergeCell ref="M60:M61"/>
    <mergeCell ref="M69:M70"/>
    <mergeCell ref="M78:M79"/>
    <mergeCell ref="M87:M88"/>
    <mergeCell ref="M96:M97"/>
    <mergeCell ref="M105:M106"/>
    <mergeCell ref="M114:M115"/>
    <mergeCell ref="M123:M124"/>
    <mergeCell ref="M132:M133"/>
    <mergeCell ref="M141:M142"/>
    <mergeCell ref="M150:M151"/>
    <mergeCell ref="M159:M160"/>
    <mergeCell ref="M168:M169"/>
    <mergeCell ref="M177:M178"/>
    <mergeCell ref="M186:M187"/>
    <mergeCell ref="M195:M196"/>
    <mergeCell ref="M204:M205"/>
    <mergeCell ref="M213:M214"/>
    <mergeCell ref="M222:M223"/>
    <mergeCell ref="M231:M232"/>
    <mergeCell ref="M240:M241"/>
    <mergeCell ref="M249:M250"/>
    <mergeCell ref="M258:M259"/>
    <mergeCell ref="M267:M268"/>
    <mergeCell ref="M276:M277"/>
    <mergeCell ref="M285:M286"/>
    <mergeCell ref="M294:M295"/>
    <mergeCell ref="M303:M304"/>
    <mergeCell ref="M312:M313"/>
    <mergeCell ref="M321:M322"/>
    <mergeCell ref="M330:M331"/>
    <mergeCell ref="M339:M340"/>
    <mergeCell ref="M348:M349"/>
    <mergeCell ref="M357:M358"/>
    <mergeCell ref="M366:M367"/>
    <mergeCell ref="M375:M376"/>
    <mergeCell ref="J372:K373"/>
    <mergeCell ref="L372:M373"/>
    <mergeCell ref="B375:C376"/>
    <mergeCell ref="I375:J376"/>
    <mergeCell ref="C372:D373"/>
    <mergeCell ref="E372:F373"/>
    <mergeCell ref="J363:K364"/>
    <mergeCell ref="L363:M364"/>
    <mergeCell ref="B366:C367"/>
    <mergeCell ref="I366:J367"/>
    <mergeCell ref="C363:D364"/>
    <mergeCell ref="E363:F364"/>
    <mergeCell ref="J354:K355"/>
    <mergeCell ref="L354:M355"/>
    <mergeCell ref="B357:C358"/>
    <mergeCell ref="I357:J358"/>
    <mergeCell ref="C354:D355"/>
    <mergeCell ref="E354:F355"/>
    <mergeCell ref="J345:K346"/>
    <mergeCell ref="L345:M346"/>
    <mergeCell ref="B348:C349"/>
    <mergeCell ref="I348:J349"/>
    <mergeCell ref="C345:D346"/>
    <mergeCell ref="E345:F346"/>
    <mergeCell ref="J336:K337"/>
    <mergeCell ref="L336:M337"/>
    <mergeCell ref="B339:C340"/>
    <mergeCell ref="I339:J340"/>
    <mergeCell ref="C336:D337"/>
    <mergeCell ref="E336:F337"/>
    <mergeCell ref="J327:K328"/>
    <mergeCell ref="L327:M328"/>
    <mergeCell ref="B330:C331"/>
    <mergeCell ref="I330:J331"/>
    <mergeCell ref="C327:D328"/>
    <mergeCell ref="E327:F328"/>
    <mergeCell ref="J318:K319"/>
    <mergeCell ref="L318:M319"/>
    <mergeCell ref="B321:C322"/>
    <mergeCell ref="I321:J322"/>
    <mergeCell ref="C318:D319"/>
    <mergeCell ref="E318:F319"/>
    <mergeCell ref="J309:K310"/>
    <mergeCell ref="L309:M310"/>
    <mergeCell ref="B312:C313"/>
    <mergeCell ref="I312:J313"/>
    <mergeCell ref="C309:D310"/>
    <mergeCell ref="E309:F310"/>
    <mergeCell ref="J300:K301"/>
    <mergeCell ref="L300:M301"/>
    <mergeCell ref="B303:C304"/>
    <mergeCell ref="I303:J304"/>
    <mergeCell ref="C300:D301"/>
    <mergeCell ref="E300:F301"/>
    <mergeCell ref="J291:K292"/>
    <mergeCell ref="L291:M292"/>
    <mergeCell ref="B294:C295"/>
    <mergeCell ref="I294:J295"/>
    <mergeCell ref="C291:D292"/>
    <mergeCell ref="E291:F292"/>
    <mergeCell ref="J282:K283"/>
    <mergeCell ref="L282:M283"/>
    <mergeCell ref="B285:C286"/>
    <mergeCell ref="I285:J286"/>
    <mergeCell ref="C282:D283"/>
    <mergeCell ref="E282:F283"/>
    <mergeCell ref="J273:K274"/>
    <mergeCell ref="L273:M274"/>
    <mergeCell ref="B276:C277"/>
    <mergeCell ref="I276:J277"/>
    <mergeCell ref="C273:D274"/>
    <mergeCell ref="E273:F274"/>
    <mergeCell ref="J264:K265"/>
    <mergeCell ref="L264:M265"/>
    <mergeCell ref="B267:C268"/>
    <mergeCell ref="I267:J268"/>
    <mergeCell ref="C264:D265"/>
    <mergeCell ref="E264:F265"/>
    <mergeCell ref="J255:K256"/>
    <mergeCell ref="L255:M256"/>
    <mergeCell ref="B258:C259"/>
    <mergeCell ref="I258:J259"/>
    <mergeCell ref="C255:D256"/>
    <mergeCell ref="E255:F256"/>
    <mergeCell ref="J246:K247"/>
    <mergeCell ref="L246:M247"/>
    <mergeCell ref="B249:C250"/>
    <mergeCell ref="I249:J250"/>
    <mergeCell ref="C246:D247"/>
    <mergeCell ref="E246:F247"/>
    <mergeCell ref="J237:K238"/>
    <mergeCell ref="L237:M238"/>
    <mergeCell ref="B240:C241"/>
    <mergeCell ref="I240:J241"/>
    <mergeCell ref="C237:D238"/>
    <mergeCell ref="E237:F238"/>
    <mergeCell ref="J228:K229"/>
    <mergeCell ref="L228:M229"/>
    <mergeCell ref="B231:C232"/>
    <mergeCell ref="I231:J232"/>
    <mergeCell ref="C228:D229"/>
    <mergeCell ref="E228:F229"/>
    <mergeCell ref="J219:K220"/>
    <mergeCell ref="L219:M220"/>
    <mergeCell ref="B222:C223"/>
    <mergeCell ref="I222:J223"/>
    <mergeCell ref="C219:D220"/>
    <mergeCell ref="E219:F220"/>
    <mergeCell ref="J210:K211"/>
    <mergeCell ref="L210:M211"/>
    <mergeCell ref="B213:C214"/>
    <mergeCell ref="I213:J214"/>
    <mergeCell ref="C210:D211"/>
    <mergeCell ref="E210:F211"/>
    <mergeCell ref="J201:K202"/>
    <mergeCell ref="L201:M202"/>
    <mergeCell ref="B204:C205"/>
    <mergeCell ref="I204:J205"/>
    <mergeCell ref="C201:D202"/>
    <mergeCell ref="E201:F202"/>
    <mergeCell ref="J192:K193"/>
    <mergeCell ref="L192:M193"/>
    <mergeCell ref="B195:C196"/>
    <mergeCell ref="I195:J196"/>
    <mergeCell ref="C192:D193"/>
    <mergeCell ref="E192:F193"/>
    <mergeCell ref="J183:K184"/>
    <mergeCell ref="L183:M184"/>
    <mergeCell ref="B186:C187"/>
    <mergeCell ref="I186:J187"/>
    <mergeCell ref="C183:D184"/>
    <mergeCell ref="E183:F184"/>
    <mergeCell ref="J174:K175"/>
    <mergeCell ref="L174:M175"/>
    <mergeCell ref="B177:C178"/>
    <mergeCell ref="I177:J178"/>
    <mergeCell ref="C174:D175"/>
    <mergeCell ref="E174:F175"/>
    <mergeCell ref="J165:K166"/>
    <mergeCell ref="L165:M166"/>
    <mergeCell ref="B168:C169"/>
    <mergeCell ref="I168:J169"/>
    <mergeCell ref="C165:D166"/>
    <mergeCell ref="E165:F166"/>
    <mergeCell ref="J156:K157"/>
    <mergeCell ref="L156:M157"/>
    <mergeCell ref="B159:C160"/>
    <mergeCell ref="I159:J160"/>
    <mergeCell ref="C156:D157"/>
    <mergeCell ref="E156:F157"/>
    <mergeCell ref="J147:K148"/>
    <mergeCell ref="L147:M148"/>
    <mergeCell ref="B150:C151"/>
    <mergeCell ref="I150:J151"/>
    <mergeCell ref="C147:D148"/>
    <mergeCell ref="E147:F148"/>
    <mergeCell ref="J138:K139"/>
    <mergeCell ref="L138:M139"/>
    <mergeCell ref="B141:C142"/>
    <mergeCell ref="I141:J142"/>
    <mergeCell ref="C138:D139"/>
    <mergeCell ref="E138:F139"/>
    <mergeCell ref="J129:K130"/>
    <mergeCell ref="L129:M130"/>
    <mergeCell ref="B132:C133"/>
    <mergeCell ref="I132:J133"/>
    <mergeCell ref="C129:D130"/>
    <mergeCell ref="E129:F130"/>
    <mergeCell ref="J120:K121"/>
    <mergeCell ref="L120:M121"/>
    <mergeCell ref="B123:C124"/>
    <mergeCell ref="I123:J124"/>
    <mergeCell ref="C120:D121"/>
    <mergeCell ref="E120:F121"/>
    <mergeCell ref="J111:K112"/>
    <mergeCell ref="L111:M112"/>
    <mergeCell ref="B114:C115"/>
    <mergeCell ref="I114:J115"/>
    <mergeCell ref="C111:D112"/>
    <mergeCell ref="E111:F112"/>
    <mergeCell ref="J102:K103"/>
    <mergeCell ref="L102:M103"/>
    <mergeCell ref="B105:C106"/>
    <mergeCell ref="I105:J106"/>
    <mergeCell ref="C102:D103"/>
    <mergeCell ref="E102:F103"/>
    <mergeCell ref="J93:K94"/>
    <mergeCell ref="L93:M94"/>
    <mergeCell ref="B96:C97"/>
    <mergeCell ref="I96:J97"/>
    <mergeCell ref="C93:D94"/>
    <mergeCell ref="E93:F94"/>
    <mergeCell ref="J84:K85"/>
    <mergeCell ref="L84:M85"/>
    <mergeCell ref="B87:C88"/>
    <mergeCell ref="I87:J88"/>
    <mergeCell ref="C84:D85"/>
    <mergeCell ref="E84:F85"/>
    <mergeCell ref="J75:K76"/>
    <mergeCell ref="L75:M76"/>
    <mergeCell ref="B78:C79"/>
    <mergeCell ref="I78:J79"/>
    <mergeCell ref="C75:D76"/>
    <mergeCell ref="E75:F76"/>
    <mergeCell ref="J66:K67"/>
    <mergeCell ref="L66:M67"/>
    <mergeCell ref="B69:C70"/>
    <mergeCell ref="I69:J70"/>
    <mergeCell ref="C66:D67"/>
    <mergeCell ref="E66:F67"/>
    <mergeCell ref="J57:K58"/>
    <mergeCell ref="L57:M58"/>
    <mergeCell ref="B60:C61"/>
    <mergeCell ref="I60:J61"/>
    <mergeCell ref="C57:D58"/>
    <mergeCell ref="E57:F58"/>
    <mergeCell ref="B33:C34"/>
    <mergeCell ref="I33:J34"/>
    <mergeCell ref="C39:D40"/>
    <mergeCell ref="E39:F40"/>
    <mergeCell ref="J39:K40"/>
    <mergeCell ref="L39:M40"/>
    <mergeCell ref="C30:D31"/>
    <mergeCell ref="E30:F31"/>
    <mergeCell ref="J30:K31"/>
    <mergeCell ref="L30:M31"/>
    <mergeCell ref="J21:K22"/>
    <mergeCell ref="L21:M22"/>
    <mergeCell ref="B24:C25"/>
    <mergeCell ref="I24:J25"/>
    <mergeCell ref="C21:D22"/>
    <mergeCell ref="E21:F22"/>
    <mergeCell ref="J12:K13"/>
    <mergeCell ref="L12:M13"/>
    <mergeCell ref="B15:C16"/>
    <mergeCell ref="I15:J16"/>
    <mergeCell ref="C12:D13"/>
    <mergeCell ref="E12:F13"/>
    <mergeCell ref="C3:D4"/>
    <mergeCell ref="E3:F4"/>
    <mergeCell ref="J3:K4"/>
    <mergeCell ref="L3:M4"/>
    <mergeCell ref="B6:C7"/>
    <mergeCell ref="I6:J7"/>
    <mergeCell ref="B51:C52"/>
    <mergeCell ref="I51:J52"/>
    <mergeCell ref="C48:D49"/>
    <mergeCell ref="E48:F49"/>
    <mergeCell ref="J48:K49"/>
    <mergeCell ref="L48:M49"/>
    <mergeCell ref="B42:C43"/>
    <mergeCell ref="I42:J43"/>
  </mergeCells>
  <pageMargins left="0.47244094488189" right="0.47244094488189" top="0.354330708661417" bottom="0.354330708661417" header="0.31496062992126" footer="0.31496062992126"/>
  <pageSetup paperSize="9" scale="98" orientation="portrait"/>
  <headerFooter/>
  <rowBreaks count="2" manualBreakCount="2">
    <brk id="53" max="13" man="1"/>
    <brk id="10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43"/>
  <sheetViews>
    <sheetView view="pageBreakPreview" zoomScaleNormal="100" workbookViewId="0">
      <selection activeCell="D6" sqref="D6"/>
    </sheetView>
  </sheetViews>
  <sheetFormatPr defaultColWidth="9" defaultRowHeight="13.5"/>
  <cols>
    <col min="1" max="1" width="2.625" style="65" customWidth="1"/>
    <col min="2" max="2" width="6" style="65" customWidth="1"/>
    <col min="3" max="3" width="10.375" style="65" customWidth="1"/>
    <col min="4" max="4" width="13.25" style="65" customWidth="1"/>
    <col min="5" max="5" width="8.5" style="65" customWidth="1"/>
    <col min="6" max="7" width="4.375" style="65" customWidth="1"/>
    <col min="8" max="8" width="9.25" style="65" customWidth="1"/>
    <col min="9" max="9" width="7.125" style="65" customWidth="1"/>
    <col min="10" max="10" width="9.25" style="65" customWidth="1"/>
    <col min="11" max="11" width="7.125" style="65" customWidth="1"/>
    <col min="12" max="12" width="12.875" style="65" customWidth="1"/>
    <col min="13" max="13" width="10.125" style="65" customWidth="1"/>
    <col min="14" max="14" width="13.25" style="65" customWidth="1"/>
    <col min="15" max="16384" width="9" style="65"/>
  </cols>
  <sheetData>
    <row r="1" ht="21" customHeight="1" spans="2:2">
      <c r="B1" s="66" t="s">
        <v>28</v>
      </c>
    </row>
    <row r="2" ht="21" customHeight="1" spans="1:13">
      <c r="A2" s="67" t="s">
        <v>68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ht="21" customHeight="1" spans="2:2">
      <c r="B3" s="67"/>
    </row>
    <row r="4" ht="21" customHeight="1" spans="2:11">
      <c r="B4" s="67"/>
      <c r="G4" s="68" t="s">
        <v>30</v>
      </c>
      <c r="H4" s="69">
        <f>+男子申込書!H4</f>
        <v>0</v>
      </c>
      <c r="I4" s="69"/>
      <c r="J4" s="69"/>
      <c r="K4" s="69"/>
    </row>
    <row r="5" ht="21" customHeight="1" spans="7:13">
      <c r="G5" s="68" t="s">
        <v>31</v>
      </c>
      <c r="H5" s="69">
        <f>+男子申込書!H5</f>
        <v>0</v>
      </c>
      <c r="I5" s="69"/>
      <c r="J5" s="69"/>
      <c r="K5" s="69"/>
      <c r="L5" s="90" t="s">
        <v>32</v>
      </c>
      <c r="M5" s="90"/>
    </row>
    <row r="6" ht="21" customHeight="1" spans="2:13">
      <c r="B6" s="70"/>
      <c r="G6" s="68" t="s">
        <v>33</v>
      </c>
      <c r="H6" s="69">
        <f>+男子申込書!H6</f>
        <v>0</v>
      </c>
      <c r="I6" s="69"/>
      <c r="J6" s="69"/>
      <c r="K6" s="69"/>
      <c r="L6" s="90"/>
      <c r="M6" s="90"/>
    </row>
    <row r="7" ht="21" customHeight="1" spans="2:13">
      <c r="B7" s="70"/>
      <c r="G7" s="68"/>
      <c r="H7" s="71" t="s">
        <v>34</v>
      </c>
      <c r="I7" s="91">
        <f>+男子申込書!I7</f>
        <v>0</v>
      </c>
      <c r="J7" s="91"/>
      <c r="K7" s="91"/>
      <c r="L7" s="90"/>
      <c r="M7" s="90"/>
    </row>
    <row r="8" ht="21" customHeight="1" spans="4:4">
      <c r="D8" s="65" t="s">
        <v>35</v>
      </c>
    </row>
    <row r="9" s="64" customFormat="1" ht="21" customHeight="1" spans="2:13">
      <c r="B9" s="72" t="s">
        <v>36</v>
      </c>
      <c r="C9" s="72" t="s">
        <v>37</v>
      </c>
      <c r="D9" s="72" t="s">
        <v>38</v>
      </c>
      <c r="E9" s="72" t="s">
        <v>39</v>
      </c>
      <c r="F9" s="72" t="s">
        <v>40</v>
      </c>
      <c r="G9" s="72" t="s">
        <v>41</v>
      </c>
      <c r="H9" s="73" t="s">
        <v>42</v>
      </c>
      <c r="I9" s="73"/>
      <c r="J9" s="73" t="s">
        <v>43</v>
      </c>
      <c r="K9" s="73"/>
      <c r="L9" s="92" t="s">
        <v>44</v>
      </c>
      <c r="M9" s="93"/>
    </row>
    <row r="10" s="64" customFormat="1" ht="21" customHeight="1" spans="2:14">
      <c r="B10" s="72"/>
      <c r="C10" s="72"/>
      <c r="D10" s="72"/>
      <c r="E10" s="72"/>
      <c r="F10" s="72"/>
      <c r="G10" s="72"/>
      <c r="H10" s="74" t="s">
        <v>45</v>
      </c>
      <c r="I10" s="74" t="s">
        <v>46</v>
      </c>
      <c r="J10" s="74" t="s">
        <v>45</v>
      </c>
      <c r="K10" s="74" t="s">
        <v>46</v>
      </c>
      <c r="L10" s="74"/>
      <c r="M10" s="93"/>
      <c r="N10" s="64" t="s">
        <v>45</v>
      </c>
    </row>
    <row r="11" ht="21" customHeight="1" spans="1:14">
      <c r="A11" s="75">
        <v>1</v>
      </c>
      <c r="B11" s="72"/>
      <c r="C11" s="72"/>
      <c r="D11" s="72"/>
      <c r="E11" s="72"/>
      <c r="F11" s="72"/>
      <c r="G11" s="72"/>
      <c r="H11" s="72"/>
      <c r="I11" s="94"/>
      <c r="J11" s="72"/>
      <c r="K11" s="72"/>
      <c r="L11" s="72"/>
      <c r="M11" s="95"/>
      <c r="N11" s="65" t="s">
        <v>47</v>
      </c>
    </row>
    <row r="12" ht="21" customHeight="1" spans="1:14">
      <c r="A12" s="75">
        <v>2</v>
      </c>
      <c r="B12" s="72"/>
      <c r="C12" s="72"/>
      <c r="D12" s="72"/>
      <c r="E12" s="72"/>
      <c r="F12" s="72"/>
      <c r="G12" s="72"/>
      <c r="H12" s="72"/>
      <c r="I12" s="94"/>
      <c r="J12" s="72"/>
      <c r="K12" s="72"/>
      <c r="L12" s="72"/>
      <c r="M12" s="95"/>
      <c r="N12" s="65" t="s">
        <v>48</v>
      </c>
    </row>
    <row r="13" ht="21" customHeight="1" spans="1:14">
      <c r="A13" s="75">
        <v>3</v>
      </c>
      <c r="B13" s="72"/>
      <c r="C13" s="72"/>
      <c r="D13" s="72"/>
      <c r="E13" s="72"/>
      <c r="F13" s="72"/>
      <c r="G13" s="72"/>
      <c r="H13" s="72"/>
      <c r="I13" s="94"/>
      <c r="J13" s="72"/>
      <c r="K13" s="72"/>
      <c r="L13" s="72"/>
      <c r="M13" s="95"/>
      <c r="N13" s="65" t="s">
        <v>50</v>
      </c>
    </row>
    <row r="14" ht="21" customHeight="1" spans="1:14">
      <c r="A14" s="75">
        <v>4</v>
      </c>
      <c r="B14" s="72"/>
      <c r="C14" s="72"/>
      <c r="D14" s="72"/>
      <c r="E14" s="72"/>
      <c r="F14" s="72"/>
      <c r="G14" s="72"/>
      <c r="H14" s="72"/>
      <c r="I14" s="94"/>
      <c r="J14" s="72"/>
      <c r="K14" s="72"/>
      <c r="L14" s="72"/>
      <c r="M14" s="95"/>
      <c r="N14" s="65" t="s">
        <v>69</v>
      </c>
    </row>
    <row r="15" ht="21" customHeight="1" spans="1:14">
      <c r="A15" s="75">
        <v>5</v>
      </c>
      <c r="B15" s="72"/>
      <c r="C15" s="72"/>
      <c r="D15" s="72"/>
      <c r="E15" s="72"/>
      <c r="F15" s="72"/>
      <c r="G15" s="72"/>
      <c r="H15" s="72"/>
      <c r="I15" s="94"/>
      <c r="J15" s="72"/>
      <c r="K15" s="72"/>
      <c r="L15" s="72"/>
      <c r="M15" s="95"/>
      <c r="N15" s="65" t="s">
        <v>70</v>
      </c>
    </row>
    <row r="16" ht="21" customHeight="1" spans="1:14">
      <c r="A16" s="75">
        <v>6</v>
      </c>
      <c r="B16" s="72"/>
      <c r="C16" s="72"/>
      <c r="D16" s="72"/>
      <c r="E16" s="72"/>
      <c r="F16" s="72"/>
      <c r="G16" s="72"/>
      <c r="H16" s="72"/>
      <c r="I16" s="94"/>
      <c r="J16" s="72"/>
      <c r="K16" s="72"/>
      <c r="L16" s="72"/>
      <c r="M16" s="95"/>
      <c r="N16" s="65" t="s">
        <v>53</v>
      </c>
    </row>
    <row r="17" ht="21" customHeight="1" spans="1:14">
      <c r="A17" s="75">
        <v>7</v>
      </c>
      <c r="B17" s="72"/>
      <c r="C17" s="72"/>
      <c r="D17" s="72"/>
      <c r="E17" s="72"/>
      <c r="F17" s="72"/>
      <c r="G17" s="72"/>
      <c r="H17" s="72"/>
      <c r="I17" s="94"/>
      <c r="J17" s="72"/>
      <c r="K17" s="72"/>
      <c r="L17" s="72"/>
      <c r="M17" s="95"/>
      <c r="N17" s="65" t="s">
        <v>55</v>
      </c>
    </row>
    <row r="18" ht="21" customHeight="1" spans="1:14">
      <c r="A18" s="75">
        <v>8</v>
      </c>
      <c r="B18" s="72"/>
      <c r="C18" s="72"/>
      <c r="D18" s="72"/>
      <c r="E18" s="72"/>
      <c r="F18" s="72"/>
      <c r="G18" s="72"/>
      <c r="H18" s="72"/>
      <c r="I18" s="94"/>
      <c r="J18" s="72"/>
      <c r="K18" s="72"/>
      <c r="L18" s="72"/>
      <c r="M18" s="95"/>
      <c r="N18" s="65" t="s">
        <v>56</v>
      </c>
    </row>
    <row r="19" ht="21" customHeight="1" spans="1:13">
      <c r="A19" s="75">
        <v>9</v>
      </c>
      <c r="B19" s="72"/>
      <c r="C19" s="72"/>
      <c r="D19" s="72"/>
      <c r="E19" s="72"/>
      <c r="F19" s="72"/>
      <c r="G19" s="72"/>
      <c r="H19" s="72"/>
      <c r="I19" s="94"/>
      <c r="J19" s="72"/>
      <c r="K19" s="72"/>
      <c r="L19" s="72"/>
      <c r="M19" s="95"/>
    </row>
    <row r="20" ht="21" customHeight="1" spans="1:13">
      <c r="A20" s="75">
        <v>10</v>
      </c>
      <c r="B20" s="72"/>
      <c r="C20" s="72"/>
      <c r="D20" s="72"/>
      <c r="E20" s="72"/>
      <c r="F20" s="72"/>
      <c r="G20" s="72"/>
      <c r="H20" s="72"/>
      <c r="I20" s="94"/>
      <c r="J20" s="72"/>
      <c r="K20" s="72"/>
      <c r="L20" s="72"/>
      <c r="M20" s="95"/>
    </row>
    <row r="21" ht="21" customHeight="1" spans="1:13">
      <c r="A21" s="75">
        <v>11</v>
      </c>
      <c r="B21" s="72"/>
      <c r="C21" s="72"/>
      <c r="D21" s="72"/>
      <c r="E21" s="72"/>
      <c r="F21" s="72"/>
      <c r="G21" s="72"/>
      <c r="H21" s="72"/>
      <c r="I21" s="94"/>
      <c r="J21" s="72"/>
      <c r="K21" s="72"/>
      <c r="L21" s="72"/>
      <c r="M21" s="95"/>
    </row>
    <row r="22" ht="21" customHeight="1" spans="1:13">
      <c r="A22" s="75">
        <v>12</v>
      </c>
      <c r="B22" s="72"/>
      <c r="C22" s="72"/>
      <c r="D22" s="72"/>
      <c r="E22" s="72"/>
      <c r="F22" s="72"/>
      <c r="G22" s="72"/>
      <c r="H22" s="72"/>
      <c r="I22" s="94"/>
      <c r="J22" s="72"/>
      <c r="K22" s="72"/>
      <c r="L22" s="72"/>
      <c r="M22" s="95"/>
    </row>
    <row r="23" ht="21" customHeight="1" spans="1:13">
      <c r="A23" s="75">
        <v>13</v>
      </c>
      <c r="B23" s="72"/>
      <c r="C23" s="72"/>
      <c r="D23" s="72"/>
      <c r="E23" s="72"/>
      <c r="F23" s="72"/>
      <c r="G23" s="72"/>
      <c r="H23" s="72"/>
      <c r="I23" s="94"/>
      <c r="J23" s="72"/>
      <c r="K23" s="72"/>
      <c r="L23" s="72"/>
      <c r="M23" s="95"/>
    </row>
    <row r="24" ht="21" customHeight="1" spans="1:13">
      <c r="A24" s="75">
        <v>14</v>
      </c>
      <c r="B24" s="72"/>
      <c r="C24" s="72"/>
      <c r="D24" s="72"/>
      <c r="E24" s="72"/>
      <c r="F24" s="72"/>
      <c r="G24" s="72"/>
      <c r="H24" s="72"/>
      <c r="I24" s="94"/>
      <c r="J24" s="72"/>
      <c r="K24" s="72"/>
      <c r="L24" s="72"/>
      <c r="M24" s="95"/>
    </row>
    <row r="25" ht="21" customHeight="1" spans="1:13">
      <c r="A25" s="75">
        <v>15</v>
      </c>
      <c r="B25" s="72"/>
      <c r="C25" s="72"/>
      <c r="D25" s="72"/>
      <c r="E25" s="72"/>
      <c r="F25" s="72"/>
      <c r="G25" s="72"/>
      <c r="H25" s="72"/>
      <c r="I25" s="94"/>
      <c r="J25" s="72"/>
      <c r="K25" s="72"/>
      <c r="L25" s="72"/>
      <c r="M25" s="95"/>
    </row>
    <row r="26" ht="21" customHeight="1" spans="1:13">
      <c r="A26" s="75">
        <v>16</v>
      </c>
      <c r="B26" s="72"/>
      <c r="C26" s="72"/>
      <c r="D26" s="72"/>
      <c r="E26" s="72"/>
      <c r="F26" s="72"/>
      <c r="G26" s="72"/>
      <c r="H26" s="72"/>
      <c r="I26" s="94"/>
      <c r="J26" s="72"/>
      <c r="K26" s="72"/>
      <c r="L26" s="72"/>
      <c r="M26" s="95"/>
    </row>
    <row r="27" ht="21" customHeight="1" spans="1:13">
      <c r="A27" s="75">
        <v>17</v>
      </c>
      <c r="B27" s="72"/>
      <c r="C27" s="72"/>
      <c r="D27" s="72"/>
      <c r="E27" s="72"/>
      <c r="F27" s="72"/>
      <c r="G27" s="72"/>
      <c r="H27" s="72"/>
      <c r="I27" s="94"/>
      <c r="J27" s="72"/>
      <c r="K27" s="72"/>
      <c r="L27" s="72"/>
      <c r="M27" s="95"/>
    </row>
    <row r="28" ht="21" customHeight="1" spans="1:13">
      <c r="A28" s="75">
        <v>18</v>
      </c>
      <c r="B28" s="72"/>
      <c r="C28" s="72"/>
      <c r="D28" s="72"/>
      <c r="E28" s="72"/>
      <c r="F28" s="72"/>
      <c r="G28" s="72"/>
      <c r="H28" s="72"/>
      <c r="I28" s="94"/>
      <c r="J28" s="72"/>
      <c r="K28" s="72"/>
      <c r="L28" s="72"/>
      <c r="M28" s="95"/>
    </row>
    <row r="29" ht="21" customHeight="1" spans="1:13">
      <c r="A29" s="75">
        <v>19</v>
      </c>
      <c r="B29" s="72"/>
      <c r="C29" s="72"/>
      <c r="D29" s="72"/>
      <c r="E29" s="72"/>
      <c r="F29" s="72"/>
      <c r="G29" s="72"/>
      <c r="H29" s="72"/>
      <c r="I29" s="94"/>
      <c r="J29" s="72"/>
      <c r="K29" s="72"/>
      <c r="L29" s="72"/>
      <c r="M29" s="95"/>
    </row>
    <row r="30" ht="21" customHeight="1" spans="1:13">
      <c r="A30" s="75">
        <v>20</v>
      </c>
      <c r="B30" s="72"/>
      <c r="C30" s="72"/>
      <c r="D30" s="72"/>
      <c r="E30" s="72"/>
      <c r="F30" s="72"/>
      <c r="G30" s="72"/>
      <c r="H30" s="72"/>
      <c r="I30" s="94"/>
      <c r="J30" s="72"/>
      <c r="K30" s="72"/>
      <c r="L30" s="72"/>
      <c r="M30" s="95"/>
    </row>
    <row r="31" ht="21" customHeight="1" spans="1:13">
      <c r="A31" s="75">
        <v>21</v>
      </c>
      <c r="B31" s="72"/>
      <c r="C31" s="72"/>
      <c r="D31" s="72"/>
      <c r="E31" s="72"/>
      <c r="F31" s="72"/>
      <c r="G31" s="72"/>
      <c r="H31" s="72"/>
      <c r="I31" s="94"/>
      <c r="J31" s="72"/>
      <c r="K31" s="72"/>
      <c r="L31" s="72"/>
      <c r="M31" s="95"/>
    </row>
    <row r="32" ht="21" customHeight="1" spans="1:13">
      <c r="A32" s="75">
        <v>22</v>
      </c>
      <c r="B32" s="72"/>
      <c r="C32" s="72"/>
      <c r="D32" s="72"/>
      <c r="E32" s="72"/>
      <c r="F32" s="72"/>
      <c r="G32" s="72"/>
      <c r="H32" s="72"/>
      <c r="I32" s="94"/>
      <c r="J32" s="72"/>
      <c r="K32" s="72"/>
      <c r="L32" s="72"/>
      <c r="M32" s="95"/>
    </row>
    <row r="33" ht="21" customHeight="1" spans="1:13">
      <c r="A33" s="75">
        <v>23</v>
      </c>
      <c r="B33" s="72"/>
      <c r="C33" s="72"/>
      <c r="D33" s="72"/>
      <c r="E33" s="72"/>
      <c r="F33" s="72"/>
      <c r="G33" s="72"/>
      <c r="H33" s="72"/>
      <c r="I33" s="94"/>
      <c r="J33" s="72"/>
      <c r="K33" s="72"/>
      <c r="L33" s="72"/>
      <c r="M33" s="95"/>
    </row>
    <row r="34" ht="21" customHeight="1" spans="1:13">
      <c r="A34" s="75">
        <v>24</v>
      </c>
      <c r="B34" s="72"/>
      <c r="C34" s="72"/>
      <c r="D34" s="72"/>
      <c r="E34" s="72"/>
      <c r="F34" s="72"/>
      <c r="G34" s="72"/>
      <c r="H34" s="72"/>
      <c r="I34" s="94"/>
      <c r="J34" s="72"/>
      <c r="K34" s="72"/>
      <c r="L34" s="72"/>
      <c r="M34" s="95"/>
    </row>
    <row r="35" ht="21" customHeight="1" spans="1:13">
      <c r="A35" s="75">
        <v>25</v>
      </c>
      <c r="B35" s="72"/>
      <c r="C35" s="72"/>
      <c r="D35" s="72"/>
      <c r="E35" s="72"/>
      <c r="F35" s="72"/>
      <c r="G35" s="72"/>
      <c r="H35" s="72"/>
      <c r="I35" s="94"/>
      <c r="J35" s="72"/>
      <c r="K35" s="72"/>
      <c r="L35" s="72"/>
      <c r="M35" s="95"/>
    </row>
    <row r="36" ht="21" customHeight="1" spans="1:12">
      <c r="A36" s="75">
        <v>26</v>
      </c>
      <c r="B36" s="72"/>
      <c r="C36" s="72"/>
      <c r="D36" s="72"/>
      <c r="E36" s="72"/>
      <c r="F36" s="72"/>
      <c r="G36" s="72"/>
      <c r="H36" s="72"/>
      <c r="I36" s="94"/>
      <c r="J36" s="72"/>
      <c r="K36" s="72"/>
      <c r="L36" s="72"/>
    </row>
    <row r="37" ht="21" customHeight="1" spans="1:12">
      <c r="A37" s="75">
        <v>27</v>
      </c>
      <c r="B37" s="72"/>
      <c r="C37" s="72"/>
      <c r="D37" s="72"/>
      <c r="E37" s="72"/>
      <c r="F37" s="72"/>
      <c r="G37" s="72"/>
      <c r="H37" s="72"/>
      <c r="I37" s="94"/>
      <c r="J37" s="72"/>
      <c r="K37" s="72"/>
      <c r="L37" s="72"/>
    </row>
    <row r="38" ht="21" customHeight="1" spans="1:13">
      <c r="A38" s="75">
        <v>28</v>
      </c>
      <c r="B38" s="72"/>
      <c r="C38" s="72"/>
      <c r="D38" s="72"/>
      <c r="E38" s="72"/>
      <c r="F38" s="72"/>
      <c r="G38" s="72"/>
      <c r="H38" s="72"/>
      <c r="I38" s="94"/>
      <c r="J38" s="72"/>
      <c r="K38" s="72"/>
      <c r="L38" s="72"/>
      <c r="M38" s="95"/>
    </row>
    <row r="39" ht="21" customHeight="1" spans="1:13">
      <c r="A39" s="75">
        <v>29</v>
      </c>
      <c r="B39" s="72"/>
      <c r="C39" s="72"/>
      <c r="D39" s="72"/>
      <c r="E39" s="72"/>
      <c r="F39" s="72"/>
      <c r="G39" s="72"/>
      <c r="H39" s="72"/>
      <c r="I39" s="94"/>
      <c r="J39" s="72"/>
      <c r="K39" s="72"/>
      <c r="L39" s="72"/>
      <c r="M39" s="95"/>
    </row>
    <row r="40" ht="21" customHeight="1" spans="1:13">
      <c r="A40" s="75">
        <v>30</v>
      </c>
      <c r="B40" s="72"/>
      <c r="C40" s="72"/>
      <c r="D40" s="72"/>
      <c r="E40" s="72"/>
      <c r="F40" s="72"/>
      <c r="G40" s="72"/>
      <c r="H40" s="72"/>
      <c r="I40" s="94"/>
      <c r="J40" s="72"/>
      <c r="K40" s="72"/>
      <c r="L40" s="72"/>
      <c r="M40" s="95"/>
    </row>
    <row r="41" ht="21" customHeight="1" spans="2:13">
      <c r="B41" s="76"/>
      <c r="C41" s="77"/>
      <c r="D41" s="77"/>
      <c r="E41" s="77"/>
      <c r="F41" s="77"/>
      <c r="G41" s="78"/>
      <c r="H41" s="79">
        <f>COUNTA(H11:H40)</f>
        <v>0</v>
      </c>
      <c r="I41" s="96"/>
      <c r="J41" s="79">
        <f>COUNTA(J11:J40)</f>
        <v>0</v>
      </c>
      <c r="K41" s="79"/>
      <c r="L41" s="79">
        <f>COUNTA(L11:L40)</f>
        <v>0</v>
      </c>
      <c r="M41" s="97"/>
    </row>
    <row r="42" ht="21" customHeight="1" spans="2:12">
      <c r="B42" s="80" t="s">
        <v>57</v>
      </c>
      <c r="C42" s="81"/>
      <c r="D42" s="81"/>
      <c r="E42" s="82" t="s">
        <v>58</v>
      </c>
      <c r="F42" s="81"/>
      <c r="G42" s="81"/>
      <c r="H42" s="83"/>
      <c r="I42" s="81"/>
      <c r="J42" s="98" t="s">
        <v>71</v>
      </c>
      <c r="K42" s="81"/>
      <c r="L42" s="81"/>
    </row>
    <row r="43" ht="21" customHeight="1" spans="2:12">
      <c r="B43" s="84">
        <f>+H41+J41</f>
        <v>0</v>
      </c>
      <c r="C43" s="85" t="s">
        <v>60</v>
      </c>
      <c r="D43" s="86">
        <f>+B43*500</f>
        <v>0</v>
      </c>
      <c r="E43" s="87">
        <f>COUNTIF(L41:L41,"&gt;=4")</f>
        <v>0</v>
      </c>
      <c r="F43" s="88" t="s">
        <v>60</v>
      </c>
      <c r="G43" s="88"/>
      <c r="H43" s="89">
        <f>+E43*500</f>
        <v>0</v>
      </c>
      <c r="I43" s="99"/>
      <c r="J43" s="86">
        <f>D43+H43</f>
        <v>0</v>
      </c>
      <c r="K43" s="99"/>
      <c r="L43" s="99"/>
    </row>
  </sheetData>
  <mergeCells count="15">
    <mergeCell ref="A2:L2"/>
    <mergeCell ref="H4:K4"/>
    <mergeCell ref="H5:K5"/>
    <mergeCell ref="H6:K6"/>
    <mergeCell ref="I7:K7"/>
    <mergeCell ref="H9:I9"/>
    <mergeCell ref="J9:K9"/>
    <mergeCell ref="F43:G43"/>
    <mergeCell ref="B9:B10"/>
    <mergeCell ref="C9:C10"/>
    <mergeCell ref="D9:D10"/>
    <mergeCell ref="E9:E10"/>
    <mergeCell ref="F9:F10"/>
    <mergeCell ref="G9:G10"/>
    <mergeCell ref="L9:L10"/>
  </mergeCells>
  <dataValidations count="2">
    <dataValidation allowBlank="1" showInputMessage="1" showErrorMessage="1" sqref="D11:D40"/>
    <dataValidation type="list" allowBlank="1" showInputMessage="1" showErrorMessage="1" sqref="H11:H40 J11:J40">
      <formula1>$N$11:$N$18</formula1>
    </dataValidation>
  </dataValidations>
  <pageMargins left="0.708661417322835" right="0.708661417322835" top="0.15748031496063" bottom="0.15748031496063" header="0.31496062992126" footer="0.31496062992126"/>
  <pageSetup paperSize="9" scale="84" orientation="portrait"/>
  <headerFooter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378"/>
  <sheetViews>
    <sheetView view="pageBreakPreview" zoomScaleNormal="100" workbookViewId="0">
      <selection activeCell="P18" sqref="P18"/>
    </sheetView>
  </sheetViews>
  <sheetFormatPr defaultColWidth="9" defaultRowHeight="18.75"/>
  <cols>
    <col min="1" max="1" width="1.375" style="28" customWidth="1"/>
    <col min="2" max="2" width="3.875" style="28" customWidth="1"/>
    <col min="3" max="3" width="4.375" style="28" customWidth="1"/>
    <col min="4" max="4" width="12.75" style="28" customWidth="1"/>
    <col min="5" max="5" width="3.25" style="28" customWidth="1"/>
    <col min="6" max="6" width="9" style="28"/>
    <col min="7" max="8" width="8.125" style="28" customWidth="1"/>
    <col min="9" max="9" width="3.875" style="28" customWidth="1"/>
    <col min="10" max="10" width="4.375" style="28" customWidth="1"/>
    <col min="11" max="11" width="12.75" style="28" customWidth="1"/>
    <col min="12" max="12" width="3.25" style="28" customWidth="1"/>
    <col min="13" max="13" width="9" style="28"/>
    <col min="14" max="14" width="1.375" style="28" customWidth="1"/>
    <col min="15" max="256" width="9" style="28"/>
    <col min="257" max="257" width="3.375" style="28" customWidth="1"/>
    <col min="258" max="258" width="3.875" style="28" customWidth="1"/>
    <col min="259" max="259" width="4.375" style="28" customWidth="1"/>
    <col min="260" max="260" width="12.75" style="28" customWidth="1"/>
    <col min="261" max="261" width="3.25" style="28" customWidth="1"/>
    <col min="262" max="262" width="9" style="28"/>
    <col min="263" max="264" width="3.375" style="28" customWidth="1"/>
    <col min="265" max="265" width="3.875" style="28" customWidth="1"/>
    <col min="266" max="266" width="4.375" style="28" customWidth="1"/>
    <col min="267" max="267" width="12.75" style="28" customWidth="1"/>
    <col min="268" max="268" width="3.25" style="28" customWidth="1"/>
    <col min="269" max="269" width="9" style="28"/>
    <col min="270" max="270" width="3.375" style="28" customWidth="1"/>
    <col min="271" max="512" width="9" style="28"/>
    <col min="513" max="513" width="3.375" style="28" customWidth="1"/>
    <col min="514" max="514" width="3.875" style="28" customWidth="1"/>
    <col min="515" max="515" width="4.375" style="28" customWidth="1"/>
    <col min="516" max="516" width="12.75" style="28" customWidth="1"/>
    <col min="517" max="517" width="3.25" style="28" customWidth="1"/>
    <col min="518" max="518" width="9" style="28"/>
    <col min="519" max="520" width="3.375" style="28" customWidth="1"/>
    <col min="521" max="521" width="3.875" style="28" customWidth="1"/>
    <col min="522" max="522" width="4.375" style="28" customWidth="1"/>
    <col min="523" max="523" width="12.75" style="28" customWidth="1"/>
    <col min="524" max="524" width="3.25" style="28" customWidth="1"/>
    <col min="525" max="525" width="9" style="28"/>
    <col min="526" max="526" width="3.375" style="28" customWidth="1"/>
    <col min="527" max="768" width="9" style="28"/>
    <col min="769" max="769" width="3.375" style="28" customWidth="1"/>
    <col min="770" max="770" width="3.875" style="28" customWidth="1"/>
    <col min="771" max="771" width="4.375" style="28" customWidth="1"/>
    <col min="772" max="772" width="12.75" style="28" customWidth="1"/>
    <col min="773" max="773" width="3.25" style="28" customWidth="1"/>
    <col min="774" max="774" width="9" style="28"/>
    <col min="775" max="776" width="3.375" style="28" customWidth="1"/>
    <col min="777" max="777" width="3.875" style="28" customWidth="1"/>
    <col min="778" max="778" width="4.375" style="28" customWidth="1"/>
    <col min="779" max="779" width="12.75" style="28" customWidth="1"/>
    <col min="780" max="780" width="3.25" style="28" customWidth="1"/>
    <col min="781" max="781" width="9" style="28"/>
    <col min="782" max="782" width="3.375" style="28" customWidth="1"/>
    <col min="783" max="1024" width="9" style="28"/>
    <col min="1025" max="1025" width="3.375" style="28" customWidth="1"/>
    <col min="1026" max="1026" width="3.875" style="28" customWidth="1"/>
    <col min="1027" max="1027" width="4.375" style="28" customWidth="1"/>
    <col min="1028" max="1028" width="12.75" style="28" customWidth="1"/>
    <col min="1029" max="1029" width="3.25" style="28" customWidth="1"/>
    <col min="1030" max="1030" width="9" style="28"/>
    <col min="1031" max="1032" width="3.375" style="28" customWidth="1"/>
    <col min="1033" max="1033" width="3.875" style="28" customWidth="1"/>
    <col min="1034" max="1034" width="4.375" style="28" customWidth="1"/>
    <col min="1035" max="1035" width="12.75" style="28" customWidth="1"/>
    <col min="1036" max="1036" width="3.25" style="28" customWidth="1"/>
    <col min="1037" max="1037" width="9" style="28"/>
    <col min="1038" max="1038" width="3.375" style="28" customWidth="1"/>
    <col min="1039" max="1280" width="9" style="28"/>
    <col min="1281" max="1281" width="3.375" style="28" customWidth="1"/>
    <col min="1282" max="1282" width="3.875" style="28" customWidth="1"/>
    <col min="1283" max="1283" width="4.375" style="28" customWidth="1"/>
    <col min="1284" max="1284" width="12.75" style="28" customWidth="1"/>
    <col min="1285" max="1285" width="3.25" style="28" customWidth="1"/>
    <col min="1286" max="1286" width="9" style="28"/>
    <col min="1287" max="1288" width="3.375" style="28" customWidth="1"/>
    <col min="1289" max="1289" width="3.875" style="28" customWidth="1"/>
    <col min="1290" max="1290" width="4.375" style="28" customWidth="1"/>
    <col min="1291" max="1291" width="12.75" style="28" customWidth="1"/>
    <col min="1292" max="1292" width="3.25" style="28" customWidth="1"/>
    <col min="1293" max="1293" width="9" style="28"/>
    <col min="1294" max="1294" width="3.375" style="28" customWidth="1"/>
    <col min="1295" max="1536" width="9" style="28"/>
    <col min="1537" max="1537" width="3.375" style="28" customWidth="1"/>
    <col min="1538" max="1538" width="3.875" style="28" customWidth="1"/>
    <col min="1539" max="1539" width="4.375" style="28" customWidth="1"/>
    <col min="1540" max="1540" width="12.75" style="28" customWidth="1"/>
    <col min="1541" max="1541" width="3.25" style="28" customWidth="1"/>
    <col min="1542" max="1542" width="9" style="28"/>
    <col min="1543" max="1544" width="3.375" style="28" customWidth="1"/>
    <col min="1545" max="1545" width="3.875" style="28" customWidth="1"/>
    <col min="1546" max="1546" width="4.375" style="28" customWidth="1"/>
    <col min="1547" max="1547" width="12.75" style="28" customWidth="1"/>
    <col min="1548" max="1548" width="3.25" style="28" customWidth="1"/>
    <col min="1549" max="1549" width="9" style="28"/>
    <col min="1550" max="1550" width="3.375" style="28" customWidth="1"/>
    <col min="1551" max="1792" width="9" style="28"/>
    <col min="1793" max="1793" width="3.375" style="28" customWidth="1"/>
    <col min="1794" max="1794" width="3.875" style="28" customWidth="1"/>
    <col min="1795" max="1795" width="4.375" style="28" customWidth="1"/>
    <col min="1796" max="1796" width="12.75" style="28" customWidth="1"/>
    <col min="1797" max="1797" width="3.25" style="28" customWidth="1"/>
    <col min="1798" max="1798" width="9" style="28"/>
    <col min="1799" max="1800" width="3.375" style="28" customWidth="1"/>
    <col min="1801" max="1801" width="3.875" style="28" customWidth="1"/>
    <col min="1802" max="1802" width="4.375" style="28" customWidth="1"/>
    <col min="1803" max="1803" width="12.75" style="28" customWidth="1"/>
    <col min="1804" max="1804" width="3.25" style="28" customWidth="1"/>
    <col min="1805" max="1805" width="9" style="28"/>
    <col min="1806" max="1806" width="3.375" style="28" customWidth="1"/>
    <col min="1807" max="2048" width="9" style="28"/>
    <col min="2049" max="2049" width="3.375" style="28" customWidth="1"/>
    <col min="2050" max="2050" width="3.875" style="28" customWidth="1"/>
    <col min="2051" max="2051" width="4.375" style="28" customWidth="1"/>
    <col min="2052" max="2052" width="12.75" style="28" customWidth="1"/>
    <col min="2053" max="2053" width="3.25" style="28" customWidth="1"/>
    <col min="2054" max="2054" width="9" style="28"/>
    <col min="2055" max="2056" width="3.375" style="28" customWidth="1"/>
    <col min="2057" max="2057" width="3.875" style="28" customWidth="1"/>
    <col min="2058" max="2058" width="4.375" style="28" customWidth="1"/>
    <col min="2059" max="2059" width="12.75" style="28" customWidth="1"/>
    <col min="2060" max="2060" width="3.25" style="28" customWidth="1"/>
    <col min="2061" max="2061" width="9" style="28"/>
    <col min="2062" max="2062" width="3.375" style="28" customWidth="1"/>
    <col min="2063" max="2304" width="9" style="28"/>
    <col min="2305" max="2305" width="3.375" style="28" customWidth="1"/>
    <col min="2306" max="2306" width="3.875" style="28" customWidth="1"/>
    <col min="2307" max="2307" width="4.375" style="28" customWidth="1"/>
    <col min="2308" max="2308" width="12.75" style="28" customWidth="1"/>
    <col min="2309" max="2309" width="3.25" style="28" customWidth="1"/>
    <col min="2310" max="2310" width="9" style="28"/>
    <col min="2311" max="2312" width="3.375" style="28" customWidth="1"/>
    <col min="2313" max="2313" width="3.875" style="28" customWidth="1"/>
    <col min="2314" max="2314" width="4.375" style="28" customWidth="1"/>
    <col min="2315" max="2315" width="12.75" style="28" customWidth="1"/>
    <col min="2316" max="2316" width="3.25" style="28" customWidth="1"/>
    <col min="2317" max="2317" width="9" style="28"/>
    <col min="2318" max="2318" width="3.375" style="28" customWidth="1"/>
    <col min="2319" max="2560" width="9" style="28"/>
    <col min="2561" max="2561" width="3.375" style="28" customWidth="1"/>
    <col min="2562" max="2562" width="3.875" style="28" customWidth="1"/>
    <col min="2563" max="2563" width="4.375" style="28" customWidth="1"/>
    <col min="2564" max="2564" width="12.75" style="28" customWidth="1"/>
    <col min="2565" max="2565" width="3.25" style="28" customWidth="1"/>
    <col min="2566" max="2566" width="9" style="28"/>
    <col min="2567" max="2568" width="3.375" style="28" customWidth="1"/>
    <col min="2569" max="2569" width="3.875" style="28" customWidth="1"/>
    <col min="2570" max="2570" width="4.375" style="28" customWidth="1"/>
    <col min="2571" max="2571" width="12.75" style="28" customWidth="1"/>
    <col min="2572" max="2572" width="3.25" style="28" customWidth="1"/>
    <col min="2573" max="2573" width="9" style="28"/>
    <col min="2574" max="2574" width="3.375" style="28" customWidth="1"/>
    <col min="2575" max="2816" width="9" style="28"/>
    <col min="2817" max="2817" width="3.375" style="28" customWidth="1"/>
    <col min="2818" max="2818" width="3.875" style="28" customWidth="1"/>
    <col min="2819" max="2819" width="4.375" style="28" customWidth="1"/>
    <col min="2820" max="2820" width="12.75" style="28" customWidth="1"/>
    <col min="2821" max="2821" width="3.25" style="28" customWidth="1"/>
    <col min="2822" max="2822" width="9" style="28"/>
    <col min="2823" max="2824" width="3.375" style="28" customWidth="1"/>
    <col min="2825" max="2825" width="3.875" style="28" customWidth="1"/>
    <col min="2826" max="2826" width="4.375" style="28" customWidth="1"/>
    <col min="2827" max="2827" width="12.75" style="28" customWidth="1"/>
    <col min="2828" max="2828" width="3.25" style="28" customWidth="1"/>
    <col min="2829" max="2829" width="9" style="28"/>
    <col min="2830" max="2830" width="3.375" style="28" customWidth="1"/>
    <col min="2831" max="3072" width="9" style="28"/>
    <col min="3073" max="3073" width="3.375" style="28" customWidth="1"/>
    <col min="3074" max="3074" width="3.875" style="28" customWidth="1"/>
    <col min="3075" max="3075" width="4.375" style="28" customWidth="1"/>
    <col min="3076" max="3076" width="12.75" style="28" customWidth="1"/>
    <col min="3077" max="3077" width="3.25" style="28" customWidth="1"/>
    <col min="3078" max="3078" width="9" style="28"/>
    <col min="3079" max="3080" width="3.375" style="28" customWidth="1"/>
    <col min="3081" max="3081" width="3.875" style="28" customWidth="1"/>
    <col min="3082" max="3082" width="4.375" style="28" customWidth="1"/>
    <col min="3083" max="3083" width="12.75" style="28" customWidth="1"/>
    <col min="3084" max="3084" width="3.25" style="28" customWidth="1"/>
    <col min="3085" max="3085" width="9" style="28"/>
    <col min="3086" max="3086" width="3.375" style="28" customWidth="1"/>
    <col min="3087" max="3328" width="9" style="28"/>
    <col min="3329" max="3329" width="3.375" style="28" customWidth="1"/>
    <col min="3330" max="3330" width="3.875" style="28" customWidth="1"/>
    <col min="3331" max="3331" width="4.375" style="28" customWidth="1"/>
    <col min="3332" max="3332" width="12.75" style="28" customWidth="1"/>
    <col min="3333" max="3333" width="3.25" style="28" customWidth="1"/>
    <col min="3334" max="3334" width="9" style="28"/>
    <col min="3335" max="3336" width="3.375" style="28" customWidth="1"/>
    <col min="3337" max="3337" width="3.875" style="28" customWidth="1"/>
    <col min="3338" max="3338" width="4.375" style="28" customWidth="1"/>
    <col min="3339" max="3339" width="12.75" style="28" customWidth="1"/>
    <col min="3340" max="3340" width="3.25" style="28" customWidth="1"/>
    <col min="3341" max="3341" width="9" style="28"/>
    <col min="3342" max="3342" width="3.375" style="28" customWidth="1"/>
    <col min="3343" max="3584" width="9" style="28"/>
    <col min="3585" max="3585" width="3.375" style="28" customWidth="1"/>
    <col min="3586" max="3586" width="3.875" style="28" customWidth="1"/>
    <col min="3587" max="3587" width="4.375" style="28" customWidth="1"/>
    <col min="3588" max="3588" width="12.75" style="28" customWidth="1"/>
    <col min="3589" max="3589" width="3.25" style="28" customWidth="1"/>
    <col min="3590" max="3590" width="9" style="28"/>
    <col min="3591" max="3592" width="3.375" style="28" customWidth="1"/>
    <col min="3593" max="3593" width="3.875" style="28" customWidth="1"/>
    <col min="3594" max="3594" width="4.375" style="28" customWidth="1"/>
    <col min="3595" max="3595" width="12.75" style="28" customWidth="1"/>
    <col min="3596" max="3596" width="3.25" style="28" customWidth="1"/>
    <col min="3597" max="3597" width="9" style="28"/>
    <col min="3598" max="3598" width="3.375" style="28" customWidth="1"/>
    <col min="3599" max="3840" width="9" style="28"/>
    <col min="3841" max="3841" width="3.375" style="28" customWidth="1"/>
    <col min="3842" max="3842" width="3.875" style="28" customWidth="1"/>
    <col min="3843" max="3843" width="4.375" style="28" customWidth="1"/>
    <col min="3844" max="3844" width="12.75" style="28" customWidth="1"/>
    <col min="3845" max="3845" width="3.25" style="28" customWidth="1"/>
    <col min="3846" max="3846" width="9" style="28"/>
    <col min="3847" max="3848" width="3.375" style="28" customWidth="1"/>
    <col min="3849" max="3849" width="3.875" style="28" customWidth="1"/>
    <col min="3850" max="3850" width="4.375" style="28" customWidth="1"/>
    <col min="3851" max="3851" width="12.75" style="28" customWidth="1"/>
    <col min="3852" max="3852" width="3.25" style="28" customWidth="1"/>
    <col min="3853" max="3853" width="9" style="28"/>
    <col min="3854" max="3854" width="3.375" style="28" customWidth="1"/>
    <col min="3855" max="4096" width="9" style="28"/>
    <col min="4097" max="4097" width="3.375" style="28" customWidth="1"/>
    <col min="4098" max="4098" width="3.875" style="28" customWidth="1"/>
    <col min="4099" max="4099" width="4.375" style="28" customWidth="1"/>
    <col min="4100" max="4100" width="12.75" style="28" customWidth="1"/>
    <col min="4101" max="4101" width="3.25" style="28" customWidth="1"/>
    <col min="4102" max="4102" width="9" style="28"/>
    <col min="4103" max="4104" width="3.375" style="28" customWidth="1"/>
    <col min="4105" max="4105" width="3.875" style="28" customWidth="1"/>
    <col min="4106" max="4106" width="4.375" style="28" customWidth="1"/>
    <col min="4107" max="4107" width="12.75" style="28" customWidth="1"/>
    <col min="4108" max="4108" width="3.25" style="28" customWidth="1"/>
    <col min="4109" max="4109" width="9" style="28"/>
    <col min="4110" max="4110" width="3.375" style="28" customWidth="1"/>
    <col min="4111" max="4352" width="9" style="28"/>
    <col min="4353" max="4353" width="3.375" style="28" customWidth="1"/>
    <col min="4354" max="4354" width="3.875" style="28" customWidth="1"/>
    <col min="4355" max="4355" width="4.375" style="28" customWidth="1"/>
    <col min="4356" max="4356" width="12.75" style="28" customWidth="1"/>
    <col min="4357" max="4357" width="3.25" style="28" customWidth="1"/>
    <col min="4358" max="4358" width="9" style="28"/>
    <col min="4359" max="4360" width="3.375" style="28" customWidth="1"/>
    <col min="4361" max="4361" width="3.875" style="28" customWidth="1"/>
    <col min="4362" max="4362" width="4.375" style="28" customWidth="1"/>
    <col min="4363" max="4363" width="12.75" style="28" customWidth="1"/>
    <col min="4364" max="4364" width="3.25" style="28" customWidth="1"/>
    <col min="4365" max="4365" width="9" style="28"/>
    <col min="4366" max="4366" width="3.375" style="28" customWidth="1"/>
    <col min="4367" max="4608" width="9" style="28"/>
    <col min="4609" max="4609" width="3.375" style="28" customWidth="1"/>
    <col min="4610" max="4610" width="3.875" style="28" customWidth="1"/>
    <col min="4611" max="4611" width="4.375" style="28" customWidth="1"/>
    <col min="4612" max="4612" width="12.75" style="28" customWidth="1"/>
    <col min="4613" max="4613" width="3.25" style="28" customWidth="1"/>
    <col min="4614" max="4614" width="9" style="28"/>
    <col min="4615" max="4616" width="3.375" style="28" customWidth="1"/>
    <col min="4617" max="4617" width="3.875" style="28" customWidth="1"/>
    <col min="4618" max="4618" width="4.375" style="28" customWidth="1"/>
    <col min="4619" max="4619" width="12.75" style="28" customWidth="1"/>
    <col min="4620" max="4620" width="3.25" style="28" customWidth="1"/>
    <col min="4621" max="4621" width="9" style="28"/>
    <col min="4622" max="4622" width="3.375" style="28" customWidth="1"/>
    <col min="4623" max="4864" width="9" style="28"/>
    <col min="4865" max="4865" width="3.375" style="28" customWidth="1"/>
    <col min="4866" max="4866" width="3.875" style="28" customWidth="1"/>
    <col min="4867" max="4867" width="4.375" style="28" customWidth="1"/>
    <col min="4868" max="4868" width="12.75" style="28" customWidth="1"/>
    <col min="4869" max="4869" width="3.25" style="28" customWidth="1"/>
    <col min="4870" max="4870" width="9" style="28"/>
    <col min="4871" max="4872" width="3.375" style="28" customWidth="1"/>
    <col min="4873" max="4873" width="3.875" style="28" customWidth="1"/>
    <col min="4874" max="4874" width="4.375" style="28" customWidth="1"/>
    <col min="4875" max="4875" width="12.75" style="28" customWidth="1"/>
    <col min="4876" max="4876" width="3.25" style="28" customWidth="1"/>
    <col min="4877" max="4877" width="9" style="28"/>
    <col min="4878" max="4878" width="3.375" style="28" customWidth="1"/>
    <col min="4879" max="5120" width="9" style="28"/>
    <col min="5121" max="5121" width="3.375" style="28" customWidth="1"/>
    <col min="5122" max="5122" width="3.875" style="28" customWidth="1"/>
    <col min="5123" max="5123" width="4.375" style="28" customWidth="1"/>
    <col min="5124" max="5124" width="12.75" style="28" customWidth="1"/>
    <col min="5125" max="5125" width="3.25" style="28" customWidth="1"/>
    <col min="5126" max="5126" width="9" style="28"/>
    <col min="5127" max="5128" width="3.375" style="28" customWidth="1"/>
    <col min="5129" max="5129" width="3.875" style="28" customWidth="1"/>
    <col min="5130" max="5130" width="4.375" style="28" customWidth="1"/>
    <col min="5131" max="5131" width="12.75" style="28" customWidth="1"/>
    <col min="5132" max="5132" width="3.25" style="28" customWidth="1"/>
    <col min="5133" max="5133" width="9" style="28"/>
    <col min="5134" max="5134" width="3.375" style="28" customWidth="1"/>
    <col min="5135" max="5376" width="9" style="28"/>
    <col min="5377" max="5377" width="3.375" style="28" customWidth="1"/>
    <col min="5378" max="5378" width="3.875" style="28" customWidth="1"/>
    <col min="5379" max="5379" width="4.375" style="28" customWidth="1"/>
    <col min="5380" max="5380" width="12.75" style="28" customWidth="1"/>
    <col min="5381" max="5381" width="3.25" style="28" customWidth="1"/>
    <col min="5382" max="5382" width="9" style="28"/>
    <col min="5383" max="5384" width="3.375" style="28" customWidth="1"/>
    <col min="5385" max="5385" width="3.875" style="28" customWidth="1"/>
    <col min="5386" max="5386" width="4.375" style="28" customWidth="1"/>
    <col min="5387" max="5387" width="12.75" style="28" customWidth="1"/>
    <col min="5388" max="5388" width="3.25" style="28" customWidth="1"/>
    <col min="5389" max="5389" width="9" style="28"/>
    <col min="5390" max="5390" width="3.375" style="28" customWidth="1"/>
    <col min="5391" max="5632" width="9" style="28"/>
    <col min="5633" max="5633" width="3.375" style="28" customWidth="1"/>
    <col min="5634" max="5634" width="3.875" style="28" customWidth="1"/>
    <col min="5635" max="5635" width="4.375" style="28" customWidth="1"/>
    <col min="5636" max="5636" width="12.75" style="28" customWidth="1"/>
    <col min="5637" max="5637" width="3.25" style="28" customWidth="1"/>
    <col min="5638" max="5638" width="9" style="28"/>
    <col min="5639" max="5640" width="3.375" style="28" customWidth="1"/>
    <col min="5641" max="5641" width="3.875" style="28" customWidth="1"/>
    <col min="5642" max="5642" width="4.375" style="28" customWidth="1"/>
    <col min="5643" max="5643" width="12.75" style="28" customWidth="1"/>
    <col min="5644" max="5644" width="3.25" style="28" customWidth="1"/>
    <col min="5645" max="5645" width="9" style="28"/>
    <col min="5646" max="5646" width="3.375" style="28" customWidth="1"/>
    <col min="5647" max="5888" width="9" style="28"/>
    <col min="5889" max="5889" width="3.375" style="28" customWidth="1"/>
    <col min="5890" max="5890" width="3.875" style="28" customWidth="1"/>
    <col min="5891" max="5891" width="4.375" style="28" customWidth="1"/>
    <col min="5892" max="5892" width="12.75" style="28" customWidth="1"/>
    <col min="5893" max="5893" width="3.25" style="28" customWidth="1"/>
    <col min="5894" max="5894" width="9" style="28"/>
    <col min="5895" max="5896" width="3.375" style="28" customWidth="1"/>
    <col min="5897" max="5897" width="3.875" style="28" customWidth="1"/>
    <col min="5898" max="5898" width="4.375" style="28" customWidth="1"/>
    <col min="5899" max="5899" width="12.75" style="28" customWidth="1"/>
    <col min="5900" max="5900" width="3.25" style="28" customWidth="1"/>
    <col min="5901" max="5901" width="9" style="28"/>
    <col min="5902" max="5902" width="3.375" style="28" customWidth="1"/>
    <col min="5903" max="6144" width="9" style="28"/>
    <col min="6145" max="6145" width="3.375" style="28" customWidth="1"/>
    <col min="6146" max="6146" width="3.875" style="28" customWidth="1"/>
    <col min="6147" max="6147" width="4.375" style="28" customWidth="1"/>
    <col min="6148" max="6148" width="12.75" style="28" customWidth="1"/>
    <col min="6149" max="6149" width="3.25" style="28" customWidth="1"/>
    <col min="6150" max="6150" width="9" style="28"/>
    <col min="6151" max="6152" width="3.375" style="28" customWidth="1"/>
    <col min="6153" max="6153" width="3.875" style="28" customWidth="1"/>
    <col min="6154" max="6154" width="4.375" style="28" customWidth="1"/>
    <col min="6155" max="6155" width="12.75" style="28" customWidth="1"/>
    <col min="6156" max="6156" width="3.25" style="28" customWidth="1"/>
    <col min="6157" max="6157" width="9" style="28"/>
    <col min="6158" max="6158" width="3.375" style="28" customWidth="1"/>
    <col min="6159" max="6400" width="9" style="28"/>
    <col min="6401" max="6401" width="3.375" style="28" customWidth="1"/>
    <col min="6402" max="6402" width="3.875" style="28" customWidth="1"/>
    <col min="6403" max="6403" width="4.375" style="28" customWidth="1"/>
    <col min="6404" max="6404" width="12.75" style="28" customWidth="1"/>
    <col min="6405" max="6405" width="3.25" style="28" customWidth="1"/>
    <col min="6406" max="6406" width="9" style="28"/>
    <col min="6407" max="6408" width="3.375" style="28" customWidth="1"/>
    <col min="6409" max="6409" width="3.875" style="28" customWidth="1"/>
    <col min="6410" max="6410" width="4.375" style="28" customWidth="1"/>
    <col min="6411" max="6411" width="12.75" style="28" customWidth="1"/>
    <col min="6412" max="6412" width="3.25" style="28" customWidth="1"/>
    <col min="6413" max="6413" width="9" style="28"/>
    <col min="6414" max="6414" width="3.375" style="28" customWidth="1"/>
    <col min="6415" max="6656" width="9" style="28"/>
    <col min="6657" max="6657" width="3.375" style="28" customWidth="1"/>
    <col min="6658" max="6658" width="3.875" style="28" customWidth="1"/>
    <col min="6659" max="6659" width="4.375" style="28" customWidth="1"/>
    <col min="6660" max="6660" width="12.75" style="28" customWidth="1"/>
    <col min="6661" max="6661" width="3.25" style="28" customWidth="1"/>
    <col min="6662" max="6662" width="9" style="28"/>
    <col min="6663" max="6664" width="3.375" style="28" customWidth="1"/>
    <col min="6665" max="6665" width="3.875" style="28" customWidth="1"/>
    <col min="6666" max="6666" width="4.375" style="28" customWidth="1"/>
    <col min="6667" max="6667" width="12.75" style="28" customWidth="1"/>
    <col min="6668" max="6668" width="3.25" style="28" customWidth="1"/>
    <col min="6669" max="6669" width="9" style="28"/>
    <col min="6670" max="6670" width="3.375" style="28" customWidth="1"/>
    <col min="6671" max="6912" width="9" style="28"/>
    <col min="6913" max="6913" width="3.375" style="28" customWidth="1"/>
    <col min="6914" max="6914" width="3.875" style="28" customWidth="1"/>
    <col min="6915" max="6915" width="4.375" style="28" customWidth="1"/>
    <col min="6916" max="6916" width="12.75" style="28" customWidth="1"/>
    <col min="6917" max="6917" width="3.25" style="28" customWidth="1"/>
    <col min="6918" max="6918" width="9" style="28"/>
    <col min="6919" max="6920" width="3.375" style="28" customWidth="1"/>
    <col min="6921" max="6921" width="3.875" style="28" customWidth="1"/>
    <col min="6922" max="6922" width="4.375" style="28" customWidth="1"/>
    <col min="6923" max="6923" width="12.75" style="28" customWidth="1"/>
    <col min="6924" max="6924" width="3.25" style="28" customWidth="1"/>
    <col min="6925" max="6925" width="9" style="28"/>
    <col min="6926" max="6926" width="3.375" style="28" customWidth="1"/>
    <col min="6927" max="7168" width="9" style="28"/>
    <col min="7169" max="7169" width="3.375" style="28" customWidth="1"/>
    <col min="7170" max="7170" width="3.875" style="28" customWidth="1"/>
    <col min="7171" max="7171" width="4.375" style="28" customWidth="1"/>
    <col min="7172" max="7172" width="12.75" style="28" customWidth="1"/>
    <col min="7173" max="7173" width="3.25" style="28" customWidth="1"/>
    <col min="7174" max="7174" width="9" style="28"/>
    <col min="7175" max="7176" width="3.375" style="28" customWidth="1"/>
    <col min="7177" max="7177" width="3.875" style="28" customWidth="1"/>
    <col min="7178" max="7178" width="4.375" style="28" customWidth="1"/>
    <col min="7179" max="7179" width="12.75" style="28" customWidth="1"/>
    <col min="7180" max="7180" width="3.25" style="28" customWidth="1"/>
    <col min="7181" max="7181" width="9" style="28"/>
    <col min="7182" max="7182" width="3.375" style="28" customWidth="1"/>
    <col min="7183" max="7424" width="9" style="28"/>
    <col min="7425" max="7425" width="3.375" style="28" customWidth="1"/>
    <col min="7426" max="7426" width="3.875" style="28" customWidth="1"/>
    <col min="7427" max="7427" width="4.375" style="28" customWidth="1"/>
    <col min="7428" max="7428" width="12.75" style="28" customWidth="1"/>
    <col min="7429" max="7429" width="3.25" style="28" customWidth="1"/>
    <col min="7430" max="7430" width="9" style="28"/>
    <col min="7431" max="7432" width="3.375" style="28" customWidth="1"/>
    <col min="7433" max="7433" width="3.875" style="28" customWidth="1"/>
    <col min="7434" max="7434" width="4.375" style="28" customWidth="1"/>
    <col min="7435" max="7435" width="12.75" style="28" customWidth="1"/>
    <col min="7436" max="7436" width="3.25" style="28" customWidth="1"/>
    <col min="7437" max="7437" width="9" style="28"/>
    <col min="7438" max="7438" width="3.375" style="28" customWidth="1"/>
    <col min="7439" max="7680" width="9" style="28"/>
    <col min="7681" max="7681" width="3.375" style="28" customWidth="1"/>
    <col min="7682" max="7682" width="3.875" style="28" customWidth="1"/>
    <col min="7683" max="7683" width="4.375" style="28" customWidth="1"/>
    <col min="7684" max="7684" width="12.75" style="28" customWidth="1"/>
    <col min="7685" max="7685" width="3.25" style="28" customWidth="1"/>
    <col min="7686" max="7686" width="9" style="28"/>
    <col min="7687" max="7688" width="3.375" style="28" customWidth="1"/>
    <col min="7689" max="7689" width="3.875" style="28" customWidth="1"/>
    <col min="7690" max="7690" width="4.375" style="28" customWidth="1"/>
    <col min="7691" max="7691" width="12.75" style="28" customWidth="1"/>
    <col min="7692" max="7692" width="3.25" style="28" customWidth="1"/>
    <col min="7693" max="7693" width="9" style="28"/>
    <col min="7694" max="7694" width="3.375" style="28" customWidth="1"/>
    <col min="7695" max="7936" width="9" style="28"/>
    <col min="7937" max="7937" width="3.375" style="28" customWidth="1"/>
    <col min="7938" max="7938" width="3.875" style="28" customWidth="1"/>
    <col min="7939" max="7939" width="4.375" style="28" customWidth="1"/>
    <col min="7940" max="7940" width="12.75" style="28" customWidth="1"/>
    <col min="7941" max="7941" width="3.25" style="28" customWidth="1"/>
    <col min="7942" max="7942" width="9" style="28"/>
    <col min="7943" max="7944" width="3.375" style="28" customWidth="1"/>
    <col min="7945" max="7945" width="3.875" style="28" customWidth="1"/>
    <col min="7946" max="7946" width="4.375" style="28" customWidth="1"/>
    <col min="7947" max="7947" width="12.75" style="28" customWidth="1"/>
    <col min="7948" max="7948" width="3.25" style="28" customWidth="1"/>
    <col min="7949" max="7949" width="9" style="28"/>
    <col min="7950" max="7950" width="3.375" style="28" customWidth="1"/>
    <col min="7951" max="8192" width="9" style="28"/>
    <col min="8193" max="8193" width="3.375" style="28" customWidth="1"/>
    <col min="8194" max="8194" width="3.875" style="28" customWidth="1"/>
    <col min="8195" max="8195" width="4.375" style="28" customWidth="1"/>
    <col min="8196" max="8196" width="12.75" style="28" customWidth="1"/>
    <col min="8197" max="8197" width="3.25" style="28" customWidth="1"/>
    <col min="8198" max="8198" width="9" style="28"/>
    <col min="8199" max="8200" width="3.375" style="28" customWidth="1"/>
    <col min="8201" max="8201" width="3.875" style="28" customWidth="1"/>
    <col min="8202" max="8202" width="4.375" style="28" customWidth="1"/>
    <col min="8203" max="8203" width="12.75" style="28" customWidth="1"/>
    <col min="8204" max="8204" width="3.25" style="28" customWidth="1"/>
    <col min="8205" max="8205" width="9" style="28"/>
    <col min="8206" max="8206" width="3.375" style="28" customWidth="1"/>
    <col min="8207" max="8448" width="9" style="28"/>
    <col min="8449" max="8449" width="3.375" style="28" customWidth="1"/>
    <col min="8450" max="8450" width="3.875" style="28" customWidth="1"/>
    <col min="8451" max="8451" width="4.375" style="28" customWidth="1"/>
    <col min="8452" max="8452" width="12.75" style="28" customWidth="1"/>
    <col min="8453" max="8453" width="3.25" style="28" customWidth="1"/>
    <col min="8454" max="8454" width="9" style="28"/>
    <col min="8455" max="8456" width="3.375" style="28" customWidth="1"/>
    <col min="8457" max="8457" width="3.875" style="28" customWidth="1"/>
    <col min="8458" max="8458" width="4.375" style="28" customWidth="1"/>
    <col min="8459" max="8459" width="12.75" style="28" customWidth="1"/>
    <col min="8460" max="8460" width="3.25" style="28" customWidth="1"/>
    <col min="8461" max="8461" width="9" style="28"/>
    <col min="8462" max="8462" width="3.375" style="28" customWidth="1"/>
    <col min="8463" max="8704" width="9" style="28"/>
    <col min="8705" max="8705" width="3.375" style="28" customWidth="1"/>
    <col min="8706" max="8706" width="3.875" style="28" customWidth="1"/>
    <col min="8707" max="8707" width="4.375" style="28" customWidth="1"/>
    <col min="8708" max="8708" width="12.75" style="28" customWidth="1"/>
    <col min="8709" max="8709" width="3.25" style="28" customWidth="1"/>
    <col min="8710" max="8710" width="9" style="28"/>
    <col min="8711" max="8712" width="3.375" style="28" customWidth="1"/>
    <col min="8713" max="8713" width="3.875" style="28" customWidth="1"/>
    <col min="8714" max="8714" width="4.375" style="28" customWidth="1"/>
    <col min="8715" max="8715" width="12.75" style="28" customWidth="1"/>
    <col min="8716" max="8716" width="3.25" style="28" customWidth="1"/>
    <col min="8717" max="8717" width="9" style="28"/>
    <col min="8718" max="8718" width="3.375" style="28" customWidth="1"/>
    <col min="8719" max="8960" width="9" style="28"/>
    <col min="8961" max="8961" width="3.375" style="28" customWidth="1"/>
    <col min="8962" max="8962" width="3.875" style="28" customWidth="1"/>
    <col min="8963" max="8963" width="4.375" style="28" customWidth="1"/>
    <col min="8964" max="8964" width="12.75" style="28" customWidth="1"/>
    <col min="8965" max="8965" width="3.25" style="28" customWidth="1"/>
    <col min="8966" max="8966" width="9" style="28"/>
    <col min="8967" max="8968" width="3.375" style="28" customWidth="1"/>
    <col min="8969" max="8969" width="3.875" style="28" customWidth="1"/>
    <col min="8970" max="8970" width="4.375" style="28" customWidth="1"/>
    <col min="8971" max="8971" width="12.75" style="28" customWidth="1"/>
    <col min="8972" max="8972" width="3.25" style="28" customWidth="1"/>
    <col min="8973" max="8973" width="9" style="28"/>
    <col min="8974" max="8974" width="3.375" style="28" customWidth="1"/>
    <col min="8975" max="9216" width="9" style="28"/>
    <col min="9217" max="9217" width="3.375" style="28" customWidth="1"/>
    <col min="9218" max="9218" width="3.875" style="28" customWidth="1"/>
    <col min="9219" max="9219" width="4.375" style="28" customWidth="1"/>
    <col min="9220" max="9220" width="12.75" style="28" customWidth="1"/>
    <col min="9221" max="9221" width="3.25" style="28" customWidth="1"/>
    <col min="9222" max="9222" width="9" style="28"/>
    <col min="9223" max="9224" width="3.375" style="28" customWidth="1"/>
    <col min="9225" max="9225" width="3.875" style="28" customWidth="1"/>
    <col min="9226" max="9226" width="4.375" style="28" customWidth="1"/>
    <col min="9227" max="9227" width="12.75" style="28" customWidth="1"/>
    <col min="9228" max="9228" width="3.25" style="28" customWidth="1"/>
    <col min="9229" max="9229" width="9" style="28"/>
    <col min="9230" max="9230" width="3.375" style="28" customWidth="1"/>
    <col min="9231" max="9472" width="9" style="28"/>
    <col min="9473" max="9473" width="3.375" style="28" customWidth="1"/>
    <col min="9474" max="9474" width="3.875" style="28" customWidth="1"/>
    <col min="9475" max="9475" width="4.375" style="28" customWidth="1"/>
    <col min="9476" max="9476" width="12.75" style="28" customWidth="1"/>
    <col min="9477" max="9477" width="3.25" style="28" customWidth="1"/>
    <col min="9478" max="9478" width="9" style="28"/>
    <col min="9479" max="9480" width="3.375" style="28" customWidth="1"/>
    <col min="9481" max="9481" width="3.875" style="28" customWidth="1"/>
    <col min="9482" max="9482" width="4.375" style="28" customWidth="1"/>
    <col min="9483" max="9483" width="12.75" style="28" customWidth="1"/>
    <col min="9484" max="9484" width="3.25" style="28" customWidth="1"/>
    <col min="9485" max="9485" width="9" style="28"/>
    <col min="9486" max="9486" width="3.375" style="28" customWidth="1"/>
    <col min="9487" max="9728" width="9" style="28"/>
    <col min="9729" max="9729" width="3.375" style="28" customWidth="1"/>
    <col min="9730" max="9730" width="3.875" style="28" customWidth="1"/>
    <col min="9731" max="9731" width="4.375" style="28" customWidth="1"/>
    <col min="9732" max="9732" width="12.75" style="28" customWidth="1"/>
    <col min="9733" max="9733" width="3.25" style="28" customWidth="1"/>
    <col min="9734" max="9734" width="9" style="28"/>
    <col min="9735" max="9736" width="3.375" style="28" customWidth="1"/>
    <col min="9737" max="9737" width="3.875" style="28" customWidth="1"/>
    <col min="9738" max="9738" width="4.375" style="28" customWidth="1"/>
    <col min="9739" max="9739" width="12.75" style="28" customWidth="1"/>
    <col min="9740" max="9740" width="3.25" style="28" customWidth="1"/>
    <col min="9741" max="9741" width="9" style="28"/>
    <col min="9742" max="9742" width="3.375" style="28" customWidth="1"/>
    <col min="9743" max="9984" width="9" style="28"/>
    <col min="9985" max="9985" width="3.375" style="28" customWidth="1"/>
    <col min="9986" max="9986" width="3.875" style="28" customWidth="1"/>
    <col min="9987" max="9987" width="4.375" style="28" customWidth="1"/>
    <col min="9988" max="9988" width="12.75" style="28" customWidth="1"/>
    <col min="9989" max="9989" width="3.25" style="28" customWidth="1"/>
    <col min="9990" max="9990" width="9" style="28"/>
    <col min="9991" max="9992" width="3.375" style="28" customWidth="1"/>
    <col min="9993" max="9993" width="3.875" style="28" customWidth="1"/>
    <col min="9994" max="9994" width="4.375" style="28" customWidth="1"/>
    <col min="9995" max="9995" width="12.75" style="28" customWidth="1"/>
    <col min="9996" max="9996" width="3.25" style="28" customWidth="1"/>
    <col min="9997" max="9997" width="9" style="28"/>
    <col min="9998" max="9998" width="3.375" style="28" customWidth="1"/>
    <col min="9999" max="10240" width="9" style="28"/>
    <col min="10241" max="10241" width="3.375" style="28" customWidth="1"/>
    <col min="10242" max="10242" width="3.875" style="28" customWidth="1"/>
    <col min="10243" max="10243" width="4.375" style="28" customWidth="1"/>
    <col min="10244" max="10244" width="12.75" style="28" customWidth="1"/>
    <col min="10245" max="10245" width="3.25" style="28" customWidth="1"/>
    <col min="10246" max="10246" width="9" style="28"/>
    <col min="10247" max="10248" width="3.375" style="28" customWidth="1"/>
    <col min="10249" max="10249" width="3.875" style="28" customWidth="1"/>
    <col min="10250" max="10250" width="4.375" style="28" customWidth="1"/>
    <col min="10251" max="10251" width="12.75" style="28" customWidth="1"/>
    <col min="10252" max="10252" width="3.25" style="28" customWidth="1"/>
    <col min="10253" max="10253" width="9" style="28"/>
    <col min="10254" max="10254" width="3.375" style="28" customWidth="1"/>
    <col min="10255" max="10496" width="9" style="28"/>
    <col min="10497" max="10497" width="3.375" style="28" customWidth="1"/>
    <col min="10498" max="10498" width="3.875" style="28" customWidth="1"/>
    <col min="10499" max="10499" width="4.375" style="28" customWidth="1"/>
    <col min="10500" max="10500" width="12.75" style="28" customWidth="1"/>
    <col min="10501" max="10501" width="3.25" style="28" customWidth="1"/>
    <col min="10502" max="10502" width="9" style="28"/>
    <col min="10503" max="10504" width="3.375" style="28" customWidth="1"/>
    <col min="10505" max="10505" width="3.875" style="28" customWidth="1"/>
    <col min="10506" max="10506" width="4.375" style="28" customWidth="1"/>
    <col min="10507" max="10507" width="12.75" style="28" customWidth="1"/>
    <col min="10508" max="10508" width="3.25" style="28" customWidth="1"/>
    <col min="10509" max="10509" width="9" style="28"/>
    <col min="10510" max="10510" width="3.375" style="28" customWidth="1"/>
    <col min="10511" max="10752" width="9" style="28"/>
    <col min="10753" max="10753" width="3.375" style="28" customWidth="1"/>
    <col min="10754" max="10754" width="3.875" style="28" customWidth="1"/>
    <col min="10755" max="10755" width="4.375" style="28" customWidth="1"/>
    <col min="10756" max="10756" width="12.75" style="28" customWidth="1"/>
    <col min="10757" max="10757" width="3.25" style="28" customWidth="1"/>
    <col min="10758" max="10758" width="9" style="28"/>
    <col min="10759" max="10760" width="3.375" style="28" customWidth="1"/>
    <col min="10761" max="10761" width="3.875" style="28" customWidth="1"/>
    <col min="10762" max="10762" width="4.375" style="28" customWidth="1"/>
    <col min="10763" max="10763" width="12.75" style="28" customWidth="1"/>
    <col min="10764" max="10764" width="3.25" style="28" customWidth="1"/>
    <col min="10765" max="10765" width="9" style="28"/>
    <col min="10766" max="10766" width="3.375" style="28" customWidth="1"/>
    <col min="10767" max="11008" width="9" style="28"/>
    <col min="11009" max="11009" width="3.375" style="28" customWidth="1"/>
    <col min="11010" max="11010" width="3.875" style="28" customWidth="1"/>
    <col min="11011" max="11011" width="4.375" style="28" customWidth="1"/>
    <col min="11012" max="11012" width="12.75" style="28" customWidth="1"/>
    <col min="11013" max="11013" width="3.25" style="28" customWidth="1"/>
    <col min="11014" max="11014" width="9" style="28"/>
    <col min="11015" max="11016" width="3.375" style="28" customWidth="1"/>
    <col min="11017" max="11017" width="3.875" style="28" customWidth="1"/>
    <col min="11018" max="11018" width="4.375" style="28" customWidth="1"/>
    <col min="11019" max="11019" width="12.75" style="28" customWidth="1"/>
    <col min="11020" max="11020" width="3.25" style="28" customWidth="1"/>
    <col min="11021" max="11021" width="9" style="28"/>
    <col min="11022" max="11022" width="3.375" style="28" customWidth="1"/>
    <col min="11023" max="11264" width="9" style="28"/>
    <col min="11265" max="11265" width="3.375" style="28" customWidth="1"/>
    <col min="11266" max="11266" width="3.875" style="28" customWidth="1"/>
    <col min="11267" max="11267" width="4.375" style="28" customWidth="1"/>
    <col min="11268" max="11268" width="12.75" style="28" customWidth="1"/>
    <col min="11269" max="11269" width="3.25" style="28" customWidth="1"/>
    <col min="11270" max="11270" width="9" style="28"/>
    <col min="11271" max="11272" width="3.375" style="28" customWidth="1"/>
    <col min="11273" max="11273" width="3.875" style="28" customWidth="1"/>
    <col min="11274" max="11274" width="4.375" style="28" customWidth="1"/>
    <col min="11275" max="11275" width="12.75" style="28" customWidth="1"/>
    <col min="11276" max="11276" width="3.25" style="28" customWidth="1"/>
    <col min="11277" max="11277" width="9" style="28"/>
    <col min="11278" max="11278" width="3.375" style="28" customWidth="1"/>
    <col min="11279" max="11520" width="9" style="28"/>
    <col min="11521" max="11521" width="3.375" style="28" customWidth="1"/>
    <col min="11522" max="11522" width="3.875" style="28" customWidth="1"/>
    <col min="11523" max="11523" width="4.375" style="28" customWidth="1"/>
    <col min="11524" max="11524" width="12.75" style="28" customWidth="1"/>
    <col min="11525" max="11525" width="3.25" style="28" customWidth="1"/>
    <col min="11526" max="11526" width="9" style="28"/>
    <col min="11527" max="11528" width="3.375" style="28" customWidth="1"/>
    <col min="11529" max="11529" width="3.875" style="28" customWidth="1"/>
    <col min="11530" max="11530" width="4.375" style="28" customWidth="1"/>
    <col min="11531" max="11531" width="12.75" style="28" customWidth="1"/>
    <col min="11532" max="11532" width="3.25" style="28" customWidth="1"/>
    <col min="11533" max="11533" width="9" style="28"/>
    <col min="11534" max="11534" width="3.375" style="28" customWidth="1"/>
    <col min="11535" max="11776" width="9" style="28"/>
    <col min="11777" max="11777" width="3.375" style="28" customWidth="1"/>
    <col min="11778" max="11778" width="3.875" style="28" customWidth="1"/>
    <col min="11779" max="11779" width="4.375" style="28" customWidth="1"/>
    <col min="11780" max="11780" width="12.75" style="28" customWidth="1"/>
    <col min="11781" max="11781" width="3.25" style="28" customWidth="1"/>
    <col min="11782" max="11782" width="9" style="28"/>
    <col min="11783" max="11784" width="3.375" style="28" customWidth="1"/>
    <col min="11785" max="11785" width="3.875" style="28" customWidth="1"/>
    <col min="11786" max="11786" width="4.375" style="28" customWidth="1"/>
    <col min="11787" max="11787" width="12.75" style="28" customWidth="1"/>
    <col min="11788" max="11788" width="3.25" style="28" customWidth="1"/>
    <col min="11789" max="11789" width="9" style="28"/>
    <col min="11790" max="11790" width="3.375" style="28" customWidth="1"/>
    <col min="11791" max="12032" width="9" style="28"/>
    <col min="12033" max="12033" width="3.375" style="28" customWidth="1"/>
    <col min="12034" max="12034" width="3.875" style="28" customWidth="1"/>
    <col min="12035" max="12035" width="4.375" style="28" customWidth="1"/>
    <col min="12036" max="12036" width="12.75" style="28" customWidth="1"/>
    <col min="12037" max="12037" width="3.25" style="28" customWidth="1"/>
    <col min="12038" max="12038" width="9" style="28"/>
    <col min="12039" max="12040" width="3.375" style="28" customWidth="1"/>
    <col min="12041" max="12041" width="3.875" style="28" customWidth="1"/>
    <col min="12042" max="12042" width="4.375" style="28" customWidth="1"/>
    <col min="12043" max="12043" width="12.75" style="28" customWidth="1"/>
    <col min="12044" max="12044" width="3.25" style="28" customWidth="1"/>
    <col min="12045" max="12045" width="9" style="28"/>
    <col min="12046" max="12046" width="3.375" style="28" customWidth="1"/>
    <col min="12047" max="12288" width="9" style="28"/>
    <col min="12289" max="12289" width="3.375" style="28" customWidth="1"/>
    <col min="12290" max="12290" width="3.875" style="28" customWidth="1"/>
    <col min="12291" max="12291" width="4.375" style="28" customWidth="1"/>
    <col min="12292" max="12292" width="12.75" style="28" customWidth="1"/>
    <col min="12293" max="12293" width="3.25" style="28" customWidth="1"/>
    <col min="12294" max="12294" width="9" style="28"/>
    <col min="12295" max="12296" width="3.375" style="28" customWidth="1"/>
    <col min="12297" max="12297" width="3.875" style="28" customWidth="1"/>
    <col min="12298" max="12298" width="4.375" style="28" customWidth="1"/>
    <col min="12299" max="12299" width="12.75" style="28" customWidth="1"/>
    <col min="12300" max="12300" width="3.25" style="28" customWidth="1"/>
    <col min="12301" max="12301" width="9" style="28"/>
    <col min="12302" max="12302" width="3.375" style="28" customWidth="1"/>
    <col min="12303" max="12544" width="9" style="28"/>
    <col min="12545" max="12545" width="3.375" style="28" customWidth="1"/>
    <col min="12546" max="12546" width="3.875" style="28" customWidth="1"/>
    <col min="12547" max="12547" width="4.375" style="28" customWidth="1"/>
    <col min="12548" max="12548" width="12.75" style="28" customWidth="1"/>
    <col min="12549" max="12549" width="3.25" style="28" customWidth="1"/>
    <col min="12550" max="12550" width="9" style="28"/>
    <col min="12551" max="12552" width="3.375" style="28" customWidth="1"/>
    <col min="12553" max="12553" width="3.875" style="28" customWidth="1"/>
    <col min="12554" max="12554" width="4.375" style="28" customWidth="1"/>
    <col min="12555" max="12555" width="12.75" style="28" customWidth="1"/>
    <col min="12556" max="12556" width="3.25" style="28" customWidth="1"/>
    <col min="12557" max="12557" width="9" style="28"/>
    <col min="12558" max="12558" width="3.375" style="28" customWidth="1"/>
    <col min="12559" max="12800" width="9" style="28"/>
    <col min="12801" max="12801" width="3.375" style="28" customWidth="1"/>
    <col min="12802" max="12802" width="3.875" style="28" customWidth="1"/>
    <col min="12803" max="12803" width="4.375" style="28" customWidth="1"/>
    <col min="12804" max="12804" width="12.75" style="28" customWidth="1"/>
    <col min="12805" max="12805" width="3.25" style="28" customWidth="1"/>
    <col min="12806" max="12806" width="9" style="28"/>
    <col min="12807" max="12808" width="3.375" style="28" customWidth="1"/>
    <col min="12809" max="12809" width="3.875" style="28" customWidth="1"/>
    <col min="12810" max="12810" width="4.375" style="28" customWidth="1"/>
    <col min="12811" max="12811" width="12.75" style="28" customWidth="1"/>
    <col min="12812" max="12812" width="3.25" style="28" customWidth="1"/>
    <col min="12813" max="12813" width="9" style="28"/>
    <col min="12814" max="12814" width="3.375" style="28" customWidth="1"/>
    <col min="12815" max="13056" width="9" style="28"/>
    <col min="13057" max="13057" width="3.375" style="28" customWidth="1"/>
    <col min="13058" max="13058" width="3.875" style="28" customWidth="1"/>
    <col min="13059" max="13059" width="4.375" style="28" customWidth="1"/>
    <col min="13060" max="13060" width="12.75" style="28" customWidth="1"/>
    <col min="13061" max="13061" width="3.25" style="28" customWidth="1"/>
    <col min="13062" max="13062" width="9" style="28"/>
    <col min="13063" max="13064" width="3.375" style="28" customWidth="1"/>
    <col min="13065" max="13065" width="3.875" style="28" customWidth="1"/>
    <col min="13066" max="13066" width="4.375" style="28" customWidth="1"/>
    <col min="13067" max="13067" width="12.75" style="28" customWidth="1"/>
    <col min="13068" max="13068" width="3.25" style="28" customWidth="1"/>
    <col min="13069" max="13069" width="9" style="28"/>
    <col min="13070" max="13070" width="3.375" style="28" customWidth="1"/>
    <col min="13071" max="13312" width="9" style="28"/>
    <col min="13313" max="13313" width="3.375" style="28" customWidth="1"/>
    <col min="13314" max="13314" width="3.875" style="28" customWidth="1"/>
    <col min="13315" max="13315" width="4.375" style="28" customWidth="1"/>
    <col min="13316" max="13316" width="12.75" style="28" customWidth="1"/>
    <col min="13317" max="13317" width="3.25" style="28" customWidth="1"/>
    <col min="13318" max="13318" width="9" style="28"/>
    <col min="13319" max="13320" width="3.375" style="28" customWidth="1"/>
    <col min="13321" max="13321" width="3.875" style="28" customWidth="1"/>
    <col min="13322" max="13322" width="4.375" style="28" customWidth="1"/>
    <col min="13323" max="13323" width="12.75" style="28" customWidth="1"/>
    <col min="13324" max="13324" width="3.25" style="28" customWidth="1"/>
    <col min="13325" max="13325" width="9" style="28"/>
    <col min="13326" max="13326" width="3.375" style="28" customWidth="1"/>
    <col min="13327" max="13568" width="9" style="28"/>
    <col min="13569" max="13569" width="3.375" style="28" customWidth="1"/>
    <col min="13570" max="13570" width="3.875" style="28" customWidth="1"/>
    <col min="13571" max="13571" width="4.375" style="28" customWidth="1"/>
    <col min="13572" max="13572" width="12.75" style="28" customWidth="1"/>
    <col min="13573" max="13573" width="3.25" style="28" customWidth="1"/>
    <col min="13574" max="13574" width="9" style="28"/>
    <col min="13575" max="13576" width="3.375" style="28" customWidth="1"/>
    <col min="13577" max="13577" width="3.875" style="28" customWidth="1"/>
    <col min="13578" max="13578" width="4.375" style="28" customWidth="1"/>
    <col min="13579" max="13579" width="12.75" style="28" customWidth="1"/>
    <col min="13580" max="13580" width="3.25" style="28" customWidth="1"/>
    <col min="13581" max="13581" width="9" style="28"/>
    <col min="13582" max="13582" width="3.375" style="28" customWidth="1"/>
    <col min="13583" max="13824" width="9" style="28"/>
    <col min="13825" max="13825" width="3.375" style="28" customWidth="1"/>
    <col min="13826" max="13826" width="3.875" style="28" customWidth="1"/>
    <col min="13827" max="13827" width="4.375" style="28" customWidth="1"/>
    <col min="13828" max="13828" width="12.75" style="28" customWidth="1"/>
    <col min="13829" max="13829" width="3.25" style="28" customWidth="1"/>
    <col min="13830" max="13830" width="9" style="28"/>
    <col min="13831" max="13832" width="3.375" style="28" customWidth="1"/>
    <col min="13833" max="13833" width="3.875" style="28" customWidth="1"/>
    <col min="13834" max="13834" width="4.375" style="28" customWidth="1"/>
    <col min="13835" max="13835" width="12.75" style="28" customWidth="1"/>
    <col min="13836" max="13836" width="3.25" style="28" customWidth="1"/>
    <col min="13837" max="13837" width="9" style="28"/>
    <col min="13838" max="13838" width="3.375" style="28" customWidth="1"/>
    <col min="13839" max="14080" width="9" style="28"/>
    <col min="14081" max="14081" width="3.375" style="28" customWidth="1"/>
    <col min="14082" max="14082" width="3.875" style="28" customWidth="1"/>
    <col min="14083" max="14083" width="4.375" style="28" customWidth="1"/>
    <col min="14084" max="14084" width="12.75" style="28" customWidth="1"/>
    <col min="14085" max="14085" width="3.25" style="28" customWidth="1"/>
    <col min="14086" max="14086" width="9" style="28"/>
    <col min="14087" max="14088" width="3.375" style="28" customWidth="1"/>
    <col min="14089" max="14089" width="3.875" style="28" customWidth="1"/>
    <col min="14090" max="14090" width="4.375" style="28" customWidth="1"/>
    <col min="14091" max="14091" width="12.75" style="28" customWidth="1"/>
    <col min="14092" max="14092" width="3.25" style="28" customWidth="1"/>
    <col min="14093" max="14093" width="9" style="28"/>
    <col min="14094" max="14094" width="3.375" style="28" customWidth="1"/>
    <col min="14095" max="14336" width="9" style="28"/>
    <col min="14337" max="14337" width="3.375" style="28" customWidth="1"/>
    <col min="14338" max="14338" width="3.875" style="28" customWidth="1"/>
    <col min="14339" max="14339" width="4.375" style="28" customWidth="1"/>
    <col min="14340" max="14340" width="12.75" style="28" customWidth="1"/>
    <col min="14341" max="14341" width="3.25" style="28" customWidth="1"/>
    <col min="14342" max="14342" width="9" style="28"/>
    <col min="14343" max="14344" width="3.375" style="28" customWidth="1"/>
    <col min="14345" max="14345" width="3.875" style="28" customWidth="1"/>
    <col min="14346" max="14346" width="4.375" style="28" customWidth="1"/>
    <col min="14347" max="14347" width="12.75" style="28" customWidth="1"/>
    <col min="14348" max="14348" width="3.25" style="28" customWidth="1"/>
    <col min="14349" max="14349" width="9" style="28"/>
    <col min="14350" max="14350" width="3.375" style="28" customWidth="1"/>
    <col min="14351" max="14592" width="9" style="28"/>
    <col min="14593" max="14593" width="3.375" style="28" customWidth="1"/>
    <col min="14594" max="14594" width="3.875" style="28" customWidth="1"/>
    <col min="14595" max="14595" width="4.375" style="28" customWidth="1"/>
    <col min="14596" max="14596" width="12.75" style="28" customWidth="1"/>
    <col min="14597" max="14597" width="3.25" style="28" customWidth="1"/>
    <col min="14598" max="14598" width="9" style="28"/>
    <col min="14599" max="14600" width="3.375" style="28" customWidth="1"/>
    <col min="14601" max="14601" width="3.875" style="28" customWidth="1"/>
    <col min="14602" max="14602" width="4.375" style="28" customWidth="1"/>
    <col min="14603" max="14603" width="12.75" style="28" customWidth="1"/>
    <col min="14604" max="14604" width="3.25" style="28" customWidth="1"/>
    <col min="14605" max="14605" width="9" style="28"/>
    <col min="14606" max="14606" width="3.375" style="28" customWidth="1"/>
    <col min="14607" max="14848" width="9" style="28"/>
    <col min="14849" max="14849" width="3.375" style="28" customWidth="1"/>
    <col min="14850" max="14850" width="3.875" style="28" customWidth="1"/>
    <col min="14851" max="14851" width="4.375" style="28" customWidth="1"/>
    <col min="14852" max="14852" width="12.75" style="28" customWidth="1"/>
    <col min="14853" max="14853" width="3.25" style="28" customWidth="1"/>
    <col min="14854" max="14854" width="9" style="28"/>
    <col min="14855" max="14856" width="3.375" style="28" customWidth="1"/>
    <col min="14857" max="14857" width="3.875" style="28" customWidth="1"/>
    <col min="14858" max="14858" width="4.375" style="28" customWidth="1"/>
    <col min="14859" max="14859" width="12.75" style="28" customWidth="1"/>
    <col min="14860" max="14860" width="3.25" style="28" customWidth="1"/>
    <col min="14861" max="14861" width="9" style="28"/>
    <col min="14862" max="14862" width="3.375" style="28" customWidth="1"/>
    <col min="14863" max="15104" width="9" style="28"/>
    <col min="15105" max="15105" width="3.375" style="28" customWidth="1"/>
    <col min="15106" max="15106" width="3.875" style="28" customWidth="1"/>
    <col min="15107" max="15107" width="4.375" style="28" customWidth="1"/>
    <col min="15108" max="15108" width="12.75" style="28" customWidth="1"/>
    <col min="15109" max="15109" width="3.25" style="28" customWidth="1"/>
    <col min="15110" max="15110" width="9" style="28"/>
    <col min="15111" max="15112" width="3.375" style="28" customWidth="1"/>
    <col min="15113" max="15113" width="3.875" style="28" customWidth="1"/>
    <col min="15114" max="15114" width="4.375" style="28" customWidth="1"/>
    <col min="15115" max="15115" width="12.75" style="28" customWidth="1"/>
    <col min="15116" max="15116" width="3.25" style="28" customWidth="1"/>
    <col min="15117" max="15117" width="9" style="28"/>
    <col min="15118" max="15118" width="3.375" style="28" customWidth="1"/>
    <col min="15119" max="15360" width="9" style="28"/>
    <col min="15361" max="15361" width="3.375" style="28" customWidth="1"/>
    <col min="15362" max="15362" width="3.875" style="28" customWidth="1"/>
    <col min="15363" max="15363" width="4.375" style="28" customWidth="1"/>
    <col min="15364" max="15364" width="12.75" style="28" customWidth="1"/>
    <col min="15365" max="15365" width="3.25" style="28" customWidth="1"/>
    <col min="15366" max="15366" width="9" style="28"/>
    <col min="15367" max="15368" width="3.375" style="28" customWidth="1"/>
    <col min="15369" max="15369" width="3.875" style="28" customWidth="1"/>
    <col min="15370" max="15370" width="4.375" style="28" customWidth="1"/>
    <col min="15371" max="15371" width="12.75" style="28" customWidth="1"/>
    <col min="15372" max="15372" width="3.25" style="28" customWidth="1"/>
    <col min="15373" max="15373" width="9" style="28"/>
    <col min="15374" max="15374" width="3.375" style="28" customWidth="1"/>
    <col min="15375" max="15616" width="9" style="28"/>
    <col min="15617" max="15617" width="3.375" style="28" customWidth="1"/>
    <col min="15618" max="15618" width="3.875" style="28" customWidth="1"/>
    <col min="15619" max="15619" width="4.375" style="28" customWidth="1"/>
    <col min="15620" max="15620" width="12.75" style="28" customWidth="1"/>
    <col min="15621" max="15621" width="3.25" style="28" customWidth="1"/>
    <col min="15622" max="15622" width="9" style="28"/>
    <col min="15623" max="15624" width="3.375" style="28" customWidth="1"/>
    <col min="15625" max="15625" width="3.875" style="28" customWidth="1"/>
    <col min="15626" max="15626" width="4.375" style="28" customWidth="1"/>
    <col min="15627" max="15627" width="12.75" style="28" customWidth="1"/>
    <col min="15628" max="15628" width="3.25" style="28" customWidth="1"/>
    <col min="15629" max="15629" width="9" style="28"/>
    <col min="15630" max="15630" width="3.375" style="28" customWidth="1"/>
    <col min="15631" max="15872" width="9" style="28"/>
    <col min="15873" max="15873" width="3.375" style="28" customWidth="1"/>
    <col min="15874" max="15874" width="3.875" style="28" customWidth="1"/>
    <col min="15875" max="15875" width="4.375" style="28" customWidth="1"/>
    <col min="15876" max="15876" width="12.75" style="28" customWidth="1"/>
    <col min="15877" max="15877" width="3.25" style="28" customWidth="1"/>
    <col min="15878" max="15878" width="9" style="28"/>
    <col min="15879" max="15880" width="3.375" style="28" customWidth="1"/>
    <col min="15881" max="15881" width="3.875" style="28" customWidth="1"/>
    <col min="15882" max="15882" width="4.375" style="28" customWidth="1"/>
    <col min="15883" max="15883" width="12.75" style="28" customWidth="1"/>
    <col min="15884" max="15884" width="3.25" style="28" customWidth="1"/>
    <col min="15885" max="15885" width="9" style="28"/>
    <col min="15886" max="15886" width="3.375" style="28" customWidth="1"/>
    <col min="15887" max="16128" width="9" style="28"/>
    <col min="16129" max="16129" width="3.375" style="28" customWidth="1"/>
    <col min="16130" max="16130" width="3.875" style="28" customWidth="1"/>
    <col min="16131" max="16131" width="4.375" style="28" customWidth="1"/>
    <col min="16132" max="16132" width="12.75" style="28" customWidth="1"/>
    <col min="16133" max="16133" width="3.25" style="28" customWidth="1"/>
    <col min="16134" max="16134" width="9" style="28"/>
    <col min="16135" max="16136" width="3.375" style="28" customWidth="1"/>
    <col min="16137" max="16137" width="3.875" style="28" customWidth="1"/>
    <col min="16138" max="16138" width="4.375" style="28" customWidth="1"/>
    <col min="16139" max="16139" width="12.75" style="28" customWidth="1"/>
    <col min="16140" max="16140" width="3.25" style="28" customWidth="1"/>
    <col min="16141" max="16141" width="9" style="28"/>
    <col min="16142" max="16142" width="3.375" style="28" customWidth="1"/>
    <col min="16143" max="16384" width="9" style="28"/>
  </cols>
  <sheetData>
    <row r="1" ht="15" customHeight="1"/>
    <row r="2" ht="15" customHeight="1" spans="2:14">
      <c r="B2" s="29">
        <v>1</v>
      </c>
      <c r="C2" s="30"/>
      <c r="D2" s="31" t="s">
        <v>61</v>
      </c>
      <c r="H2" s="32"/>
      <c r="K2" s="31" t="s">
        <v>62</v>
      </c>
      <c r="N2" s="58"/>
    </row>
    <row r="3" ht="15" customHeight="1" spans="1:14">
      <c r="A3" s="32"/>
      <c r="B3" s="16" t="s">
        <v>63</v>
      </c>
      <c r="C3" s="33" t="s">
        <v>64</v>
      </c>
      <c r="D3" s="34"/>
      <c r="E3" s="35" t="s">
        <v>65</v>
      </c>
      <c r="F3" s="35"/>
      <c r="H3" s="32"/>
      <c r="I3" s="16" t="s">
        <v>63</v>
      </c>
      <c r="J3" s="33" t="s">
        <v>64</v>
      </c>
      <c r="K3" s="34"/>
      <c r="L3" s="35" t="s">
        <v>65</v>
      </c>
      <c r="M3" s="35"/>
      <c r="N3" s="58"/>
    </row>
    <row r="4" ht="15" customHeight="1" spans="1:14">
      <c r="A4" s="32"/>
      <c r="B4" s="36" t="e">
        <f ca="1">LOOKUP(B7,女子申込書!$B$11:$L$40,女子申込書!$G$11:$G$40)</f>
        <v>#N/A</v>
      </c>
      <c r="C4" s="37" t="e">
        <f ca="1">LOOKUP(B7,女子申込書!$B$11:$L$40,女子申込書!$H$11:$H$40)</f>
        <v>#N/A</v>
      </c>
      <c r="D4" s="38" t="e">
        <f ca="1">LOOKUP(D7,男子申込書!$B$11:$L$40,男子申込書!$G$11:$G$40)</f>
        <v>#N/A</v>
      </c>
      <c r="E4" s="39" t="e">
        <f ca="1">LOOKUP(B7,女子申込書!$B$11:$L$40,女子申込書!$I$11:$I$40)</f>
        <v>#N/A</v>
      </c>
      <c r="F4" s="40" t="e">
        <f ca="1">LOOKUP(F7,男子申込書!$B$11:$L$40,男子申込書!$G$11:$G$40)</f>
        <v>#N/A</v>
      </c>
      <c r="H4" s="32"/>
      <c r="I4" s="36" t="e">
        <f ca="1">LOOKUP(I7,女子申込書!$B$11:$L$40,女子申込書!$G$11:$G$40)</f>
        <v>#N/A</v>
      </c>
      <c r="J4" s="37" t="e">
        <f ca="1">LOOKUP(I7,女子申込書!$B$11:$L$40,女子申込書!$J$11:$J$40)</f>
        <v>#N/A</v>
      </c>
      <c r="K4" s="38" t="e">
        <f ca="1">LOOKUP(K7,男子申込書!$B$11:$L$40,男子申込書!$G$11:$G$40)</f>
        <v>#N/A</v>
      </c>
      <c r="L4" s="39" t="e">
        <f ca="1">LOOKUP(I7,女子申込書!$B$11:$L$40,女子申込書!$K$11:$K$40)</f>
        <v>#N/A</v>
      </c>
      <c r="M4" s="40" t="e">
        <f ca="1">LOOKUP(M7,男子申込書!$B$11:$L$40,男子申込書!$G$11:$G$40)</f>
        <v>#N/A</v>
      </c>
      <c r="N4" s="58"/>
    </row>
    <row r="5" ht="15" customHeight="1" spans="1:14">
      <c r="A5" s="32"/>
      <c r="B5" s="41"/>
      <c r="C5" s="42"/>
      <c r="D5" s="43"/>
      <c r="E5" s="44"/>
      <c r="F5" s="45"/>
      <c r="H5" s="32"/>
      <c r="I5" s="41"/>
      <c r="J5" s="42"/>
      <c r="K5" s="43"/>
      <c r="L5" s="44"/>
      <c r="M5" s="45"/>
      <c r="N5" s="58"/>
    </row>
    <row r="6" ht="15" customHeight="1" spans="1:14">
      <c r="A6" s="32"/>
      <c r="B6" s="6" t="s">
        <v>36</v>
      </c>
      <c r="C6" s="23"/>
      <c r="D6" s="33" t="s">
        <v>66</v>
      </c>
      <c r="E6" s="34"/>
      <c r="F6" s="16" t="s">
        <v>67</v>
      </c>
      <c r="H6" s="32"/>
      <c r="I6" s="6" t="s">
        <v>36</v>
      </c>
      <c r="J6" s="23"/>
      <c r="K6" s="33" t="s">
        <v>66</v>
      </c>
      <c r="L6" s="34"/>
      <c r="M6" s="16" t="s">
        <v>67</v>
      </c>
      <c r="N6" s="58"/>
    </row>
    <row r="7" ht="15" customHeight="1" spans="1:14">
      <c r="A7" s="32"/>
      <c r="B7" s="46">
        <f>+女子申込書!B11</f>
        <v>0</v>
      </c>
      <c r="C7" s="47"/>
      <c r="D7" s="48" t="e">
        <f ca="1">LOOKUP(B7,女子申込書!$B$11:$L$40,女子申込書!$C$11:$C$40)</f>
        <v>#N/A</v>
      </c>
      <c r="E7" s="49" t="e">
        <f ca="1">LOOKUP(B7,女子申込書!$B$11:$L$40,女子申込書!$F$11:$F$40)</f>
        <v>#N/A</v>
      </c>
      <c r="F7" s="50" t="e">
        <f ca="1">LOOKUP(B7,女子申込書!$B$11:$L$40,女子申込書!$E$11:$E$40)</f>
        <v>#N/A</v>
      </c>
      <c r="H7" s="32"/>
      <c r="I7" s="46">
        <f>+B7</f>
        <v>0</v>
      </c>
      <c r="J7" s="47"/>
      <c r="K7" s="48" t="e">
        <f ca="1">LOOKUP(I7,女子申込書!$B$11:$L$40,女子申込書!$C$11:$C$40)</f>
        <v>#N/A</v>
      </c>
      <c r="L7" s="49" t="e">
        <f ca="1">LOOKUP(I7,女子申込書!$B$11:$L$40,女子申込書!$F$11:$F$40)</f>
        <v>#N/A</v>
      </c>
      <c r="M7" s="50" t="e">
        <f ca="1">LOOKUP(I7,女子申込書!$B$11:$L$40,女子申込書!$E$11:$E$40)</f>
        <v>#N/A</v>
      </c>
      <c r="N7" s="58"/>
    </row>
    <row r="8" ht="15" customHeight="1" spans="1:14">
      <c r="A8" s="32"/>
      <c r="B8" s="51"/>
      <c r="C8" s="52"/>
      <c r="D8" s="53"/>
      <c r="E8" s="54"/>
      <c r="F8" s="55"/>
      <c r="H8" s="32"/>
      <c r="I8" s="51"/>
      <c r="J8" s="52"/>
      <c r="K8" s="53"/>
      <c r="L8" s="54"/>
      <c r="M8" s="55"/>
      <c r="N8" s="58"/>
    </row>
    <row r="9" ht="15" customHeight="1" spans="1:14">
      <c r="A9" s="56"/>
      <c r="B9" s="57"/>
      <c r="C9" s="57"/>
      <c r="D9" s="57"/>
      <c r="E9" s="57"/>
      <c r="F9" s="57"/>
      <c r="G9" s="57"/>
      <c r="H9" s="56"/>
      <c r="I9" s="57"/>
      <c r="J9" s="57"/>
      <c r="K9" s="57"/>
      <c r="L9" s="57"/>
      <c r="M9" s="57"/>
      <c r="N9" s="59"/>
    </row>
    <row r="10" ht="15" customHeight="1"/>
    <row r="11" ht="15" customHeight="1" spans="2:14">
      <c r="B11" s="29">
        <f>+B2+1</f>
        <v>2</v>
      </c>
      <c r="C11" s="30"/>
      <c r="D11" s="31" t="s">
        <v>61</v>
      </c>
      <c r="H11" s="32"/>
      <c r="K11" s="31" t="s">
        <v>62</v>
      </c>
      <c r="N11" s="58"/>
    </row>
    <row r="12" ht="15" customHeight="1" spans="1:14">
      <c r="A12" s="32"/>
      <c r="B12" s="16" t="s">
        <v>63</v>
      </c>
      <c r="C12" s="33" t="s">
        <v>64</v>
      </c>
      <c r="D12" s="34"/>
      <c r="E12" s="35" t="s">
        <v>65</v>
      </c>
      <c r="F12" s="35"/>
      <c r="H12" s="32"/>
      <c r="I12" s="16" t="s">
        <v>63</v>
      </c>
      <c r="J12" s="33" t="s">
        <v>64</v>
      </c>
      <c r="K12" s="34"/>
      <c r="L12" s="35" t="s">
        <v>65</v>
      </c>
      <c r="M12" s="35"/>
      <c r="N12" s="58"/>
    </row>
    <row r="13" ht="15" customHeight="1" spans="1:14">
      <c r="A13" s="32"/>
      <c r="B13" s="36" t="e">
        <f ca="1">LOOKUP(B16,女子申込書!$B$11:$L$40,女子申込書!$G$11:$G$40)</f>
        <v>#N/A</v>
      </c>
      <c r="C13" s="37" t="e">
        <f ca="1">LOOKUP(B16,女子申込書!$B$11:$L$40,女子申込書!$H$11:$H$40)</f>
        <v>#N/A</v>
      </c>
      <c r="D13" s="38" t="e">
        <f ca="1">LOOKUP(D16,男子申込書!$B$11:$L$40,男子申込書!$G$11:$G$40)</f>
        <v>#N/A</v>
      </c>
      <c r="E13" s="39" t="e">
        <f ca="1">LOOKUP(B16,女子申込書!$B$11:$L$40,女子申込書!$I$11:$I$40)</f>
        <v>#N/A</v>
      </c>
      <c r="F13" s="40" t="e">
        <f ca="1">LOOKUP(F16,男子申込書!$B$11:$L$40,男子申込書!$G$11:$G$40)</f>
        <v>#N/A</v>
      </c>
      <c r="H13" s="32"/>
      <c r="I13" s="36" t="e">
        <f ca="1">LOOKUP(I16,女子申込書!$B$11:$L$40,女子申込書!$G$11:$G$40)</f>
        <v>#N/A</v>
      </c>
      <c r="J13" s="37" t="e">
        <f ca="1">LOOKUP(I16,女子申込書!$B$11:$L$40,女子申込書!$J$11:$J$40)</f>
        <v>#N/A</v>
      </c>
      <c r="K13" s="38" t="e">
        <f ca="1">LOOKUP(K16,男子申込書!$B$11:$L$40,男子申込書!$G$11:$G$40)</f>
        <v>#N/A</v>
      </c>
      <c r="L13" s="39" t="e">
        <f ca="1">LOOKUP(I16,女子申込書!$B$11:$L$40,女子申込書!$K$11:$K$40)</f>
        <v>#N/A</v>
      </c>
      <c r="M13" s="40" t="e">
        <f ca="1">LOOKUP(M16,男子申込書!$B$11:$L$40,男子申込書!$G$11:$G$40)</f>
        <v>#N/A</v>
      </c>
      <c r="N13" s="58"/>
    </row>
    <row r="14" ht="15" customHeight="1" spans="1:14">
      <c r="A14" s="32"/>
      <c r="B14" s="41"/>
      <c r="C14" s="42"/>
      <c r="D14" s="43"/>
      <c r="E14" s="44"/>
      <c r="F14" s="45"/>
      <c r="H14" s="32"/>
      <c r="I14" s="41"/>
      <c r="J14" s="42"/>
      <c r="K14" s="43"/>
      <c r="L14" s="44"/>
      <c r="M14" s="45"/>
      <c r="N14" s="58"/>
    </row>
    <row r="15" ht="15" customHeight="1" spans="1:14">
      <c r="A15" s="32"/>
      <c r="B15" s="6" t="s">
        <v>36</v>
      </c>
      <c r="C15" s="23"/>
      <c r="D15" s="33" t="s">
        <v>66</v>
      </c>
      <c r="E15" s="34"/>
      <c r="F15" s="16" t="s">
        <v>67</v>
      </c>
      <c r="H15" s="32"/>
      <c r="I15" s="6" t="s">
        <v>36</v>
      </c>
      <c r="J15" s="23"/>
      <c r="K15" s="33" t="s">
        <v>66</v>
      </c>
      <c r="L15" s="34"/>
      <c r="M15" s="16" t="s">
        <v>67</v>
      </c>
      <c r="N15" s="58"/>
    </row>
    <row r="16" ht="15" customHeight="1" spans="1:14">
      <c r="A16" s="32"/>
      <c r="B16" s="46">
        <f>+女子申込書!B12</f>
        <v>0</v>
      </c>
      <c r="C16" s="47"/>
      <c r="D16" s="48" t="e">
        <f ca="1">LOOKUP(B16,女子申込書!$B$11:$L$40,女子申込書!$C$11:$C$40)</f>
        <v>#N/A</v>
      </c>
      <c r="E16" s="49" t="e">
        <f ca="1">LOOKUP(B16,女子申込書!$B$11:$L$40,女子申込書!$F$11:$F$40)</f>
        <v>#N/A</v>
      </c>
      <c r="F16" s="50" t="e">
        <f ca="1">LOOKUP(B16,女子申込書!$B$11:$L$40,女子申込書!$E$11:$E$40)</f>
        <v>#N/A</v>
      </c>
      <c r="H16" s="32"/>
      <c r="I16" s="46">
        <f>+B16</f>
        <v>0</v>
      </c>
      <c r="J16" s="47"/>
      <c r="K16" s="48" t="e">
        <f ca="1">LOOKUP(I16,女子申込書!$B$11:$L$40,女子申込書!$C$11:$C$40)</f>
        <v>#N/A</v>
      </c>
      <c r="L16" s="49" t="e">
        <f ca="1">LOOKUP(I16,女子申込書!$B$11:$L$40,女子申込書!$F$11:$F$40)</f>
        <v>#N/A</v>
      </c>
      <c r="M16" s="50" t="e">
        <f ca="1">LOOKUP(I16,女子申込書!$B$11:$L$40,女子申込書!$E$11:$E$40)</f>
        <v>#N/A</v>
      </c>
      <c r="N16" s="58"/>
    </row>
    <row r="17" ht="15" customHeight="1" spans="1:14">
      <c r="A17" s="32"/>
      <c r="B17" s="51"/>
      <c r="C17" s="52"/>
      <c r="D17" s="53"/>
      <c r="E17" s="54"/>
      <c r="F17" s="55"/>
      <c r="H17" s="32"/>
      <c r="I17" s="51"/>
      <c r="J17" s="52"/>
      <c r="K17" s="53"/>
      <c r="L17" s="54"/>
      <c r="M17" s="55"/>
      <c r="N17" s="58"/>
    </row>
    <row r="18" ht="15" customHeight="1" spans="1:14">
      <c r="A18" s="56"/>
      <c r="B18" s="57"/>
      <c r="C18" s="57"/>
      <c r="D18" s="57"/>
      <c r="E18" s="57"/>
      <c r="F18" s="57"/>
      <c r="G18" s="57"/>
      <c r="H18" s="56"/>
      <c r="I18" s="57"/>
      <c r="J18" s="57"/>
      <c r="K18" s="57"/>
      <c r="L18" s="57"/>
      <c r="M18" s="57"/>
      <c r="N18" s="59"/>
    </row>
    <row r="19" ht="15" customHeight="1" spans="8:14">
      <c r="H19" s="32"/>
      <c r="N19" s="58"/>
    </row>
    <row r="20" ht="15" customHeight="1" spans="2:14">
      <c r="B20" s="29">
        <f>+B11+1</f>
        <v>3</v>
      </c>
      <c r="C20" s="30"/>
      <c r="D20" s="31" t="s">
        <v>61</v>
      </c>
      <c r="H20" s="32"/>
      <c r="K20" s="31" t="s">
        <v>62</v>
      </c>
      <c r="N20" s="58"/>
    </row>
    <row r="21" ht="15" customHeight="1" spans="1:14">
      <c r="A21" s="32"/>
      <c r="B21" s="16" t="s">
        <v>63</v>
      </c>
      <c r="C21" s="33" t="s">
        <v>64</v>
      </c>
      <c r="D21" s="34"/>
      <c r="E21" s="35" t="s">
        <v>65</v>
      </c>
      <c r="F21" s="35"/>
      <c r="H21" s="32"/>
      <c r="I21" s="16" t="s">
        <v>63</v>
      </c>
      <c r="J21" s="33" t="s">
        <v>64</v>
      </c>
      <c r="K21" s="34"/>
      <c r="L21" s="35" t="s">
        <v>65</v>
      </c>
      <c r="M21" s="35"/>
      <c r="N21" s="58"/>
    </row>
    <row r="22" ht="15" customHeight="1" spans="1:14">
      <c r="A22" s="32"/>
      <c r="B22" s="36" t="e">
        <f ca="1">LOOKUP(B25,女子申込書!$B$11:$L$40,女子申込書!$G$11:$G$40)</f>
        <v>#N/A</v>
      </c>
      <c r="C22" s="37" t="e">
        <f ca="1">LOOKUP(B25,女子申込書!$B$11:$L$40,女子申込書!$H$11:$H$40)</f>
        <v>#N/A</v>
      </c>
      <c r="D22" s="38" t="e">
        <f ca="1">LOOKUP(D25,男子申込書!$B$11:$L$40,男子申込書!$G$11:$G$40)</f>
        <v>#N/A</v>
      </c>
      <c r="E22" s="39" t="e">
        <f ca="1">LOOKUP(B25,女子申込書!$B$11:$L$40,女子申込書!$I$11:$I$40)</f>
        <v>#N/A</v>
      </c>
      <c r="F22" s="40" t="e">
        <f ca="1">LOOKUP(F25,男子申込書!$B$11:$L$40,男子申込書!$G$11:$G$40)</f>
        <v>#N/A</v>
      </c>
      <c r="H22" s="32"/>
      <c r="I22" s="36" t="e">
        <f ca="1">LOOKUP(I25,女子申込書!$B$11:$L$40,女子申込書!$G$11:$G$40)</f>
        <v>#N/A</v>
      </c>
      <c r="J22" s="37" t="e">
        <f ca="1">LOOKUP(I25,女子申込書!$B$11:$L$40,女子申込書!$J$11:$J$40)</f>
        <v>#N/A</v>
      </c>
      <c r="K22" s="38" t="e">
        <f ca="1">LOOKUP(K25,男子申込書!$B$11:$L$40,男子申込書!$G$11:$G$40)</f>
        <v>#N/A</v>
      </c>
      <c r="L22" s="39" t="e">
        <f ca="1">LOOKUP(I25,女子申込書!$B$11:$L$40,女子申込書!$K$11:$K$40)</f>
        <v>#N/A</v>
      </c>
      <c r="M22" s="40" t="e">
        <f ca="1">LOOKUP(M25,男子申込書!$B$11:$L$40,男子申込書!$G$11:$G$40)</f>
        <v>#N/A</v>
      </c>
      <c r="N22" s="58"/>
    </row>
    <row r="23" ht="15" customHeight="1" spans="1:14">
      <c r="A23" s="32"/>
      <c r="B23" s="41"/>
      <c r="C23" s="42"/>
      <c r="D23" s="43"/>
      <c r="E23" s="44"/>
      <c r="F23" s="45"/>
      <c r="H23" s="32"/>
      <c r="I23" s="41"/>
      <c r="J23" s="42"/>
      <c r="K23" s="43"/>
      <c r="L23" s="44"/>
      <c r="M23" s="45"/>
      <c r="N23" s="58"/>
    </row>
    <row r="24" ht="15" customHeight="1" spans="1:14">
      <c r="A24" s="32"/>
      <c r="B24" s="6" t="s">
        <v>36</v>
      </c>
      <c r="C24" s="23"/>
      <c r="D24" s="33" t="s">
        <v>66</v>
      </c>
      <c r="E24" s="34"/>
      <c r="F24" s="16" t="s">
        <v>67</v>
      </c>
      <c r="H24" s="32"/>
      <c r="I24" s="6" t="s">
        <v>36</v>
      </c>
      <c r="J24" s="23"/>
      <c r="K24" s="33" t="s">
        <v>66</v>
      </c>
      <c r="L24" s="34"/>
      <c r="M24" s="16" t="s">
        <v>67</v>
      </c>
      <c r="N24" s="58"/>
    </row>
    <row r="25" ht="15" customHeight="1" spans="1:14">
      <c r="A25" s="32"/>
      <c r="B25" s="46">
        <f>+女子申込書!B13</f>
        <v>0</v>
      </c>
      <c r="C25" s="47"/>
      <c r="D25" s="48" t="e">
        <f ca="1">LOOKUP(B25,女子申込書!$B$11:$L$40,女子申込書!$C$11:$C$40)</f>
        <v>#N/A</v>
      </c>
      <c r="E25" s="49" t="e">
        <f ca="1">LOOKUP(B25,女子申込書!$B$11:$L$40,女子申込書!$F$11:$F$40)</f>
        <v>#N/A</v>
      </c>
      <c r="F25" s="50" t="e">
        <f ca="1">LOOKUP(B25,女子申込書!$B$11:$L$40,女子申込書!$E$11:$E$40)</f>
        <v>#N/A</v>
      </c>
      <c r="H25" s="32"/>
      <c r="I25" s="46">
        <f>+B25</f>
        <v>0</v>
      </c>
      <c r="J25" s="47"/>
      <c r="K25" s="48" t="e">
        <f ca="1">LOOKUP(I25,女子申込書!$B$11:$L$40,女子申込書!$C$11:$C$40)</f>
        <v>#N/A</v>
      </c>
      <c r="L25" s="49" t="e">
        <f ca="1">LOOKUP(I25,女子申込書!$B$11:$L$40,女子申込書!$F$11:$F$40)</f>
        <v>#N/A</v>
      </c>
      <c r="M25" s="50" t="e">
        <f ca="1">LOOKUP(I25,女子申込書!$B$11:$L$40,女子申込書!$E$11:$E$40)</f>
        <v>#N/A</v>
      </c>
      <c r="N25" s="58"/>
    </row>
    <row r="26" ht="15" customHeight="1" spans="1:14">
      <c r="A26" s="32"/>
      <c r="B26" s="51"/>
      <c r="C26" s="52"/>
      <c r="D26" s="53"/>
      <c r="E26" s="54"/>
      <c r="F26" s="55"/>
      <c r="H26" s="32"/>
      <c r="I26" s="51"/>
      <c r="J26" s="52"/>
      <c r="K26" s="53"/>
      <c r="L26" s="54"/>
      <c r="M26" s="55"/>
      <c r="N26" s="58"/>
    </row>
    <row r="27" ht="15" customHeight="1" spans="1:14">
      <c r="A27" s="56"/>
      <c r="B27" s="57"/>
      <c r="C27" s="57"/>
      <c r="D27" s="57"/>
      <c r="E27" s="57"/>
      <c r="F27" s="57"/>
      <c r="G27" s="57"/>
      <c r="H27" s="56"/>
      <c r="I27" s="57"/>
      <c r="J27" s="57"/>
      <c r="K27" s="57"/>
      <c r="L27" s="57"/>
      <c r="M27" s="57"/>
      <c r="N27" s="59"/>
    </row>
    <row r="28" ht="15" customHeight="1" spans="8:14">
      <c r="H28" s="32"/>
      <c r="N28" s="58"/>
    </row>
    <row r="29" ht="15" customHeight="1" spans="2:14">
      <c r="B29" s="29">
        <f>+B20+1</f>
        <v>4</v>
      </c>
      <c r="C29" s="30"/>
      <c r="D29" s="31" t="s">
        <v>61</v>
      </c>
      <c r="H29" s="32"/>
      <c r="K29" s="31" t="s">
        <v>62</v>
      </c>
      <c r="N29" s="58"/>
    </row>
    <row r="30" ht="15" customHeight="1" spans="1:14">
      <c r="A30" s="32"/>
      <c r="B30" s="16" t="s">
        <v>63</v>
      </c>
      <c r="C30" s="33" t="s">
        <v>64</v>
      </c>
      <c r="D30" s="34"/>
      <c r="E30" s="35" t="s">
        <v>65</v>
      </c>
      <c r="F30" s="35"/>
      <c r="H30" s="32"/>
      <c r="I30" s="16" t="s">
        <v>63</v>
      </c>
      <c r="J30" s="33" t="s">
        <v>64</v>
      </c>
      <c r="K30" s="34"/>
      <c r="L30" s="35" t="s">
        <v>65</v>
      </c>
      <c r="M30" s="35"/>
      <c r="N30" s="58"/>
    </row>
    <row r="31" ht="15" customHeight="1" spans="1:14">
      <c r="A31" s="32"/>
      <c r="B31" s="36" t="e">
        <f ca="1">LOOKUP(B34,女子申込書!$B$11:$L$40,女子申込書!$G$11:$G$40)</f>
        <v>#N/A</v>
      </c>
      <c r="C31" s="37" t="e">
        <f ca="1">LOOKUP(B34,女子申込書!$B$11:$L$40,女子申込書!$H$11:$H$40)</f>
        <v>#N/A</v>
      </c>
      <c r="D31" s="38" t="e">
        <f ca="1">LOOKUP(D34,男子申込書!$B$11:$L$40,男子申込書!$G$11:$G$40)</f>
        <v>#N/A</v>
      </c>
      <c r="E31" s="39" t="e">
        <f ca="1">LOOKUP(B34,女子申込書!$B$11:$L$40,女子申込書!$I$11:$I$40)</f>
        <v>#N/A</v>
      </c>
      <c r="F31" s="40" t="e">
        <f ca="1">LOOKUP(F34,男子申込書!$B$11:$L$40,男子申込書!$G$11:$G$40)</f>
        <v>#N/A</v>
      </c>
      <c r="H31" s="32"/>
      <c r="I31" s="36" t="e">
        <f ca="1">LOOKUP(I34,女子申込書!$B$11:$L$40,女子申込書!$G$11:$G$40)</f>
        <v>#N/A</v>
      </c>
      <c r="J31" s="37" t="e">
        <f ca="1">LOOKUP(I34,女子申込書!$B$11:$L$40,女子申込書!$J$11:$J$40)</f>
        <v>#N/A</v>
      </c>
      <c r="K31" s="38" t="e">
        <f ca="1">LOOKUP(K34,男子申込書!$B$11:$L$40,男子申込書!$G$11:$G$40)</f>
        <v>#N/A</v>
      </c>
      <c r="L31" s="39" t="e">
        <f ca="1">LOOKUP(I34,女子申込書!$B$11:$L$40,女子申込書!$K$11:$K$40)</f>
        <v>#N/A</v>
      </c>
      <c r="M31" s="40" t="e">
        <f ca="1">LOOKUP(M34,男子申込書!$B$11:$L$40,男子申込書!$G$11:$G$40)</f>
        <v>#N/A</v>
      </c>
      <c r="N31" s="58"/>
    </row>
    <row r="32" ht="15" customHeight="1" spans="1:14">
      <c r="A32" s="32"/>
      <c r="B32" s="41"/>
      <c r="C32" s="42"/>
      <c r="D32" s="43"/>
      <c r="E32" s="44"/>
      <c r="F32" s="45"/>
      <c r="H32" s="32"/>
      <c r="I32" s="41"/>
      <c r="J32" s="42"/>
      <c r="K32" s="43"/>
      <c r="L32" s="44"/>
      <c r="M32" s="45"/>
      <c r="N32" s="58"/>
    </row>
    <row r="33" ht="15" customHeight="1" spans="1:14">
      <c r="A33" s="32"/>
      <c r="B33" s="6" t="s">
        <v>36</v>
      </c>
      <c r="C33" s="23"/>
      <c r="D33" s="33" t="s">
        <v>66</v>
      </c>
      <c r="E33" s="34"/>
      <c r="F33" s="16" t="s">
        <v>67</v>
      </c>
      <c r="H33" s="32"/>
      <c r="I33" s="6" t="s">
        <v>36</v>
      </c>
      <c r="J33" s="23"/>
      <c r="K33" s="33" t="s">
        <v>66</v>
      </c>
      <c r="L33" s="34"/>
      <c r="M33" s="16" t="s">
        <v>67</v>
      </c>
      <c r="N33" s="58"/>
    </row>
    <row r="34" ht="15" customHeight="1" spans="1:14">
      <c r="A34" s="32"/>
      <c r="B34" s="46">
        <f>+女子申込書!B14</f>
        <v>0</v>
      </c>
      <c r="C34" s="47"/>
      <c r="D34" s="48" t="e">
        <f ca="1">LOOKUP(B34,女子申込書!$B$11:$L$40,女子申込書!$C$11:$C$40)</f>
        <v>#N/A</v>
      </c>
      <c r="E34" s="49" t="e">
        <f ca="1">LOOKUP(B34,女子申込書!$B$11:$L$40,女子申込書!$F$11:$F$40)</f>
        <v>#N/A</v>
      </c>
      <c r="F34" s="50" t="e">
        <f ca="1">LOOKUP(B34,女子申込書!$B$11:$L$40,女子申込書!$E$11:$E$40)</f>
        <v>#N/A</v>
      </c>
      <c r="H34" s="32"/>
      <c r="I34" s="46">
        <f>+B34</f>
        <v>0</v>
      </c>
      <c r="J34" s="47"/>
      <c r="K34" s="48" t="e">
        <f ca="1">LOOKUP(I34,女子申込書!$B$11:$L$40,女子申込書!$C$11:$C$40)</f>
        <v>#N/A</v>
      </c>
      <c r="L34" s="49" t="e">
        <f ca="1">LOOKUP(I34,女子申込書!$B$11:$L$40,女子申込書!$F$11:$F$40)</f>
        <v>#N/A</v>
      </c>
      <c r="M34" s="50" t="e">
        <f ca="1">LOOKUP(I34,女子申込書!$B$11:$L$40,女子申込書!$E$11:$E$40)</f>
        <v>#N/A</v>
      </c>
      <c r="N34" s="58"/>
    </row>
    <row r="35" ht="15" customHeight="1" spans="1:14">
      <c r="A35" s="32"/>
      <c r="B35" s="51"/>
      <c r="C35" s="52"/>
      <c r="D35" s="53"/>
      <c r="E35" s="54"/>
      <c r="F35" s="55"/>
      <c r="H35" s="32"/>
      <c r="I35" s="51"/>
      <c r="J35" s="52"/>
      <c r="K35" s="53"/>
      <c r="L35" s="54"/>
      <c r="M35" s="55"/>
      <c r="N35" s="58"/>
    </row>
    <row r="36" ht="15" customHeight="1" spans="1:14">
      <c r="A36" s="56"/>
      <c r="B36" s="57"/>
      <c r="C36" s="57"/>
      <c r="D36" s="57"/>
      <c r="E36" s="57"/>
      <c r="F36" s="57"/>
      <c r="G36" s="57"/>
      <c r="H36" s="56"/>
      <c r="I36" s="57"/>
      <c r="J36" s="57"/>
      <c r="K36" s="57"/>
      <c r="L36" s="57"/>
      <c r="M36" s="57"/>
      <c r="N36" s="59"/>
    </row>
    <row r="37" ht="15" customHeight="1" spans="8:14">
      <c r="H37" s="32"/>
      <c r="N37" s="58"/>
    </row>
    <row r="38" ht="15" customHeight="1" spans="2:14">
      <c r="B38" s="29">
        <f>+B29+1</f>
        <v>5</v>
      </c>
      <c r="C38" s="30"/>
      <c r="D38" s="31" t="s">
        <v>61</v>
      </c>
      <c r="H38" s="32"/>
      <c r="K38" s="31" t="s">
        <v>62</v>
      </c>
      <c r="N38" s="58"/>
    </row>
    <row r="39" ht="15" customHeight="1" spans="1:14">
      <c r="A39" s="32"/>
      <c r="B39" s="16" t="s">
        <v>63</v>
      </c>
      <c r="C39" s="33" t="s">
        <v>64</v>
      </c>
      <c r="D39" s="34"/>
      <c r="E39" s="35" t="s">
        <v>65</v>
      </c>
      <c r="F39" s="35"/>
      <c r="H39" s="32"/>
      <c r="I39" s="16" t="s">
        <v>63</v>
      </c>
      <c r="J39" s="33" t="s">
        <v>64</v>
      </c>
      <c r="K39" s="34"/>
      <c r="L39" s="35" t="s">
        <v>65</v>
      </c>
      <c r="M39" s="35"/>
      <c r="N39" s="58"/>
    </row>
    <row r="40" ht="15" customHeight="1" spans="1:14">
      <c r="A40" s="32"/>
      <c r="B40" s="36" t="e">
        <f ca="1">LOOKUP(B43,女子申込書!$B$11:$L$40,女子申込書!$G$11:$G$40)</f>
        <v>#N/A</v>
      </c>
      <c r="C40" s="37" t="e">
        <f ca="1">LOOKUP(B43,女子申込書!$B$11:$L$40,女子申込書!$H$11:$H$40)</f>
        <v>#N/A</v>
      </c>
      <c r="D40" s="38" t="e">
        <f ca="1">LOOKUP(D43,男子申込書!$B$11:$L$40,男子申込書!$G$11:$G$40)</f>
        <v>#N/A</v>
      </c>
      <c r="E40" s="39" t="e">
        <f ca="1">LOOKUP(B43,女子申込書!$B$11:$L$40,女子申込書!$I$11:$I$40)</f>
        <v>#N/A</v>
      </c>
      <c r="F40" s="40" t="e">
        <f ca="1">LOOKUP(F43,男子申込書!$B$11:$L$40,男子申込書!$G$11:$G$40)</f>
        <v>#N/A</v>
      </c>
      <c r="H40" s="32"/>
      <c r="I40" s="36" t="e">
        <f ca="1">LOOKUP(I43,女子申込書!$B$11:$L$40,女子申込書!$G$11:$G$40)</f>
        <v>#N/A</v>
      </c>
      <c r="J40" s="37" t="e">
        <f ca="1">LOOKUP(I43,女子申込書!$B$11:$L$40,女子申込書!$J$11:$J$40)</f>
        <v>#N/A</v>
      </c>
      <c r="K40" s="38" t="e">
        <f ca="1">LOOKUP(K43,男子申込書!$B$11:$L$40,男子申込書!$G$11:$G$40)</f>
        <v>#N/A</v>
      </c>
      <c r="L40" s="39" t="e">
        <f ca="1">LOOKUP(I43,女子申込書!$B$11:$L$40,女子申込書!$K$11:$K$40)</f>
        <v>#N/A</v>
      </c>
      <c r="M40" s="40" t="e">
        <f ca="1">LOOKUP(M43,男子申込書!$B$11:$L$40,男子申込書!$G$11:$G$40)</f>
        <v>#N/A</v>
      </c>
      <c r="N40" s="58"/>
    </row>
    <row r="41" ht="15" customHeight="1" spans="1:14">
      <c r="A41" s="32"/>
      <c r="B41" s="41"/>
      <c r="C41" s="42"/>
      <c r="D41" s="43"/>
      <c r="E41" s="44"/>
      <c r="F41" s="45"/>
      <c r="H41" s="32"/>
      <c r="I41" s="41"/>
      <c r="J41" s="42"/>
      <c r="K41" s="43"/>
      <c r="L41" s="44"/>
      <c r="M41" s="45"/>
      <c r="N41" s="58"/>
    </row>
    <row r="42" ht="15" customHeight="1" spans="1:14">
      <c r="A42" s="32"/>
      <c r="B42" s="6" t="s">
        <v>36</v>
      </c>
      <c r="C42" s="23"/>
      <c r="D42" s="33" t="s">
        <v>66</v>
      </c>
      <c r="E42" s="34"/>
      <c r="F42" s="16" t="s">
        <v>67</v>
      </c>
      <c r="H42" s="32"/>
      <c r="I42" s="6" t="s">
        <v>36</v>
      </c>
      <c r="J42" s="23"/>
      <c r="K42" s="33" t="s">
        <v>66</v>
      </c>
      <c r="L42" s="34"/>
      <c r="M42" s="16" t="s">
        <v>67</v>
      </c>
      <c r="N42" s="58"/>
    </row>
    <row r="43" ht="15" customHeight="1" spans="1:14">
      <c r="A43" s="32"/>
      <c r="B43" s="46">
        <f>+女子申込書!B15</f>
        <v>0</v>
      </c>
      <c r="C43" s="47"/>
      <c r="D43" s="48" t="e">
        <f ca="1">LOOKUP(B43,女子申込書!$B$11:$L$40,女子申込書!$C$11:$C$40)</f>
        <v>#N/A</v>
      </c>
      <c r="E43" s="49" t="e">
        <f ca="1">LOOKUP(B43,女子申込書!$B$11:$L$40,女子申込書!$F$11:$F$40)</f>
        <v>#N/A</v>
      </c>
      <c r="F43" s="50" t="e">
        <f ca="1">LOOKUP(B43,女子申込書!$B$11:$L$40,女子申込書!$E$11:$E$40)</f>
        <v>#N/A</v>
      </c>
      <c r="H43" s="32"/>
      <c r="I43" s="46">
        <f>+B43</f>
        <v>0</v>
      </c>
      <c r="J43" s="47"/>
      <c r="K43" s="48" t="e">
        <f ca="1">LOOKUP(I43,女子申込書!$B$11:$L$40,女子申込書!$C$11:$C$40)</f>
        <v>#N/A</v>
      </c>
      <c r="L43" s="49" t="e">
        <f ca="1">LOOKUP(I43,女子申込書!$B$11:$L$40,女子申込書!$F$11:$F$40)</f>
        <v>#N/A</v>
      </c>
      <c r="M43" s="50" t="e">
        <f ca="1">LOOKUP(I43,女子申込書!$B$11:$L$40,女子申込書!$E$11:$E$40)</f>
        <v>#N/A</v>
      </c>
      <c r="N43" s="58"/>
    </row>
    <row r="44" ht="15" customHeight="1" spans="1:14">
      <c r="A44" s="32"/>
      <c r="B44" s="51"/>
      <c r="C44" s="52"/>
      <c r="D44" s="53"/>
      <c r="E44" s="54"/>
      <c r="F44" s="55"/>
      <c r="H44" s="32"/>
      <c r="I44" s="51"/>
      <c r="J44" s="52"/>
      <c r="K44" s="53"/>
      <c r="L44" s="54"/>
      <c r="M44" s="55"/>
      <c r="N44" s="58"/>
    </row>
    <row r="45" ht="15" customHeight="1" spans="1:14">
      <c r="A45" s="56"/>
      <c r="B45" s="57"/>
      <c r="C45" s="57"/>
      <c r="D45" s="57"/>
      <c r="E45" s="57"/>
      <c r="F45" s="57"/>
      <c r="G45" s="57"/>
      <c r="H45" s="56"/>
      <c r="I45" s="57"/>
      <c r="J45" s="57"/>
      <c r="K45" s="57"/>
      <c r="L45" s="57"/>
      <c r="M45" s="57"/>
      <c r="N45" s="59"/>
    </row>
    <row r="46" ht="15" customHeight="1" spans="8:14">
      <c r="H46" s="32"/>
      <c r="N46" s="58"/>
    </row>
    <row r="47" ht="15" customHeight="1" spans="2:14">
      <c r="B47" s="29">
        <f>+B38+1</f>
        <v>6</v>
      </c>
      <c r="C47" s="30"/>
      <c r="D47" s="31" t="s">
        <v>61</v>
      </c>
      <c r="H47" s="32"/>
      <c r="K47" s="31" t="s">
        <v>62</v>
      </c>
      <c r="N47" s="58"/>
    </row>
    <row r="48" ht="15" customHeight="1" spans="1:14">
      <c r="A48" s="32"/>
      <c r="B48" s="16" t="s">
        <v>63</v>
      </c>
      <c r="C48" s="33" t="s">
        <v>64</v>
      </c>
      <c r="D48" s="34"/>
      <c r="E48" s="35" t="s">
        <v>65</v>
      </c>
      <c r="F48" s="35"/>
      <c r="H48" s="32"/>
      <c r="I48" s="16" t="s">
        <v>63</v>
      </c>
      <c r="J48" s="33" t="s">
        <v>64</v>
      </c>
      <c r="K48" s="34"/>
      <c r="L48" s="35" t="s">
        <v>65</v>
      </c>
      <c r="M48" s="35"/>
      <c r="N48" s="58"/>
    </row>
    <row r="49" ht="15" customHeight="1" spans="1:14">
      <c r="A49" s="32"/>
      <c r="B49" s="36" t="e">
        <f ca="1">LOOKUP(B52,女子申込書!$B$11:$L$40,女子申込書!$G$11:$G$40)</f>
        <v>#N/A</v>
      </c>
      <c r="C49" s="37" t="e">
        <f ca="1">LOOKUP(B52,女子申込書!$B$11:$L$40,女子申込書!$H$11:$H$40)</f>
        <v>#N/A</v>
      </c>
      <c r="D49" s="38" t="e">
        <f ca="1">LOOKUP(D52,男子申込書!$B$11:$L$40,男子申込書!$G$11:$G$40)</f>
        <v>#N/A</v>
      </c>
      <c r="E49" s="39" t="e">
        <f ca="1">LOOKUP(B52,女子申込書!$B$11:$L$40,女子申込書!$I$11:$I$40)</f>
        <v>#N/A</v>
      </c>
      <c r="F49" s="40" t="e">
        <f ca="1">LOOKUP(F52,男子申込書!$B$11:$L$40,男子申込書!$G$11:$G$40)</f>
        <v>#N/A</v>
      </c>
      <c r="H49" s="32"/>
      <c r="I49" s="36" t="e">
        <f ca="1">LOOKUP(I52,女子申込書!$B$11:$L$40,女子申込書!$G$11:$G$40)</f>
        <v>#N/A</v>
      </c>
      <c r="J49" s="37" t="e">
        <f ca="1">LOOKUP(I52,女子申込書!$B$11:$L$40,女子申込書!$J$11:$J$40)</f>
        <v>#N/A</v>
      </c>
      <c r="K49" s="38" t="e">
        <f ca="1">LOOKUP(K52,男子申込書!$B$11:$L$40,男子申込書!$G$11:$G$40)</f>
        <v>#N/A</v>
      </c>
      <c r="L49" s="39" t="e">
        <f ca="1">LOOKUP(I52,女子申込書!$B$11:$L$40,女子申込書!$K$11:$K$40)</f>
        <v>#N/A</v>
      </c>
      <c r="M49" s="40" t="e">
        <f ca="1">LOOKUP(M52,男子申込書!$B$11:$L$40,男子申込書!$G$11:$G$40)</f>
        <v>#N/A</v>
      </c>
      <c r="N49" s="58"/>
    </row>
    <row r="50" ht="15" customHeight="1" spans="1:14">
      <c r="A50" s="32"/>
      <c r="B50" s="41"/>
      <c r="C50" s="42"/>
      <c r="D50" s="43"/>
      <c r="E50" s="44"/>
      <c r="F50" s="45"/>
      <c r="H50" s="32"/>
      <c r="I50" s="41"/>
      <c r="J50" s="42"/>
      <c r="K50" s="43"/>
      <c r="L50" s="44"/>
      <c r="M50" s="45"/>
      <c r="N50" s="58"/>
    </row>
    <row r="51" ht="15" customHeight="1" spans="1:14">
      <c r="A51" s="32"/>
      <c r="B51" s="6" t="s">
        <v>36</v>
      </c>
      <c r="C51" s="23"/>
      <c r="D51" s="33" t="s">
        <v>66</v>
      </c>
      <c r="E51" s="34"/>
      <c r="F51" s="16" t="s">
        <v>67</v>
      </c>
      <c r="H51" s="32"/>
      <c r="I51" s="6" t="s">
        <v>36</v>
      </c>
      <c r="J51" s="23"/>
      <c r="K51" s="33" t="s">
        <v>66</v>
      </c>
      <c r="L51" s="34"/>
      <c r="M51" s="16" t="s">
        <v>67</v>
      </c>
      <c r="N51" s="58"/>
    </row>
    <row r="52" ht="15" customHeight="1" spans="1:14">
      <c r="A52" s="32"/>
      <c r="B52" s="46">
        <f>+女子申込書!B16</f>
        <v>0</v>
      </c>
      <c r="C52" s="47"/>
      <c r="D52" s="48" t="e">
        <f ca="1">LOOKUP(B52,女子申込書!$B$11:$L$40,女子申込書!$C$11:$C$40)</f>
        <v>#N/A</v>
      </c>
      <c r="E52" s="49" t="e">
        <f ca="1">LOOKUP(B52,女子申込書!$B$11:$L$40,女子申込書!$F$11:$F$40)</f>
        <v>#N/A</v>
      </c>
      <c r="F52" s="50" t="e">
        <f ca="1">LOOKUP(B52,女子申込書!$B$11:$L$40,女子申込書!$E$11:$E$40)</f>
        <v>#N/A</v>
      </c>
      <c r="H52" s="32"/>
      <c r="I52" s="46">
        <f>+B52</f>
        <v>0</v>
      </c>
      <c r="J52" s="47"/>
      <c r="K52" s="48" t="e">
        <f ca="1">LOOKUP(I52,女子申込書!$B$11:$L$40,女子申込書!$C$11:$C$40)</f>
        <v>#N/A</v>
      </c>
      <c r="L52" s="49" t="e">
        <f ca="1">LOOKUP(I52,女子申込書!$B$11:$L$40,女子申込書!$F$11:$F$40)</f>
        <v>#N/A</v>
      </c>
      <c r="M52" s="50" t="e">
        <f ca="1">LOOKUP(I52,女子申込書!$B$11:$L$40,女子申込書!$E$11:$E$40)</f>
        <v>#N/A</v>
      </c>
      <c r="N52" s="58"/>
    </row>
    <row r="53" ht="15" customHeight="1" spans="1:14">
      <c r="A53" s="32"/>
      <c r="B53" s="51"/>
      <c r="C53" s="52"/>
      <c r="D53" s="53"/>
      <c r="E53" s="54"/>
      <c r="F53" s="55"/>
      <c r="H53" s="32"/>
      <c r="I53" s="51"/>
      <c r="J53" s="52"/>
      <c r="K53" s="53"/>
      <c r="L53" s="54"/>
      <c r="M53" s="55"/>
      <c r="N53" s="58"/>
    </row>
    <row r="54" ht="15" customHeight="1" spans="1:14">
      <c r="A54" s="56"/>
      <c r="B54" s="57"/>
      <c r="C54" s="57"/>
      <c r="D54" s="57"/>
      <c r="E54" s="57"/>
      <c r="F54" s="57"/>
      <c r="G54" s="57"/>
      <c r="H54" s="56"/>
      <c r="I54" s="57"/>
      <c r="J54" s="57"/>
      <c r="K54" s="57"/>
      <c r="L54" s="57"/>
      <c r="M54" s="57"/>
      <c r="N54" s="59"/>
    </row>
    <row r="55" ht="15" customHeight="1" spans="8:14">
      <c r="H55" s="32"/>
      <c r="N55" s="58"/>
    </row>
    <row r="56" ht="15" customHeight="1" spans="2:14">
      <c r="B56" s="29">
        <f>+B47+1</f>
        <v>7</v>
      </c>
      <c r="C56" s="30"/>
      <c r="D56" s="31" t="s">
        <v>61</v>
      </c>
      <c r="H56" s="32"/>
      <c r="K56" s="31" t="s">
        <v>62</v>
      </c>
      <c r="N56" s="58"/>
    </row>
    <row r="57" ht="15" customHeight="1" spans="1:14">
      <c r="A57" s="32"/>
      <c r="B57" s="16" t="s">
        <v>63</v>
      </c>
      <c r="C57" s="33" t="s">
        <v>64</v>
      </c>
      <c r="D57" s="34"/>
      <c r="E57" s="35" t="s">
        <v>65</v>
      </c>
      <c r="F57" s="35"/>
      <c r="H57" s="32"/>
      <c r="I57" s="16" t="s">
        <v>63</v>
      </c>
      <c r="J57" s="33" t="s">
        <v>64</v>
      </c>
      <c r="K57" s="34"/>
      <c r="L57" s="35" t="s">
        <v>65</v>
      </c>
      <c r="M57" s="35"/>
      <c r="N57" s="58"/>
    </row>
    <row r="58" ht="15" customHeight="1" spans="1:14">
      <c r="A58" s="32"/>
      <c r="B58" s="36" t="e">
        <f ca="1">LOOKUP(B61,女子申込書!$B$11:$L$40,女子申込書!$G$11:$G$40)</f>
        <v>#N/A</v>
      </c>
      <c r="C58" s="37" t="e">
        <f ca="1">LOOKUP(B61,女子申込書!$B$11:$L$40,女子申込書!$H$11:$H$40)</f>
        <v>#N/A</v>
      </c>
      <c r="D58" s="38" t="e">
        <f ca="1">LOOKUP(D61,男子申込書!$B$11:$L$40,男子申込書!$G$11:$G$40)</f>
        <v>#N/A</v>
      </c>
      <c r="E58" s="39" t="e">
        <f ca="1">LOOKUP(B61,女子申込書!$B$11:$L$40,女子申込書!$I$11:$I$40)</f>
        <v>#N/A</v>
      </c>
      <c r="F58" s="40" t="e">
        <f ca="1">LOOKUP(F61,男子申込書!$B$11:$L$40,男子申込書!$G$11:$G$40)</f>
        <v>#N/A</v>
      </c>
      <c r="H58" s="32"/>
      <c r="I58" s="36" t="e">
        <f ca="1">LOOKUP(I61,女子申込書!$B$11:$L$40,女子申込書!$G$11:$G$40)</f>
        <v>#N/A</v>
      </c>
      <c r="J58" s="37" t="e">
        <f ca="1">LOOKUP(I61,女子申込書!$B$11:$L$40,女子申込書!$J$11:$J$40)</f>
        <v>#N/A</v>
      </c>
      <c r="K58" s="38" t="e">
        <f ca="1">LOOKUP(K61,男子申込書!$B$11:$L$40,男子申込書!$G$11:$G$40)</f>
        <v>#N/A</v>
      </c>
      <c r="L58" s="39" t="e">
        <f ca="1">LOOKUP(I61,女子申込書!$B$11:$L$40,女子申込書!$K$11:$K$40)</f>
        <v>#N/A</v>
      </c>
      <c r="M58" s="40" t="e">
        <f ca="1">LOOKUP(M61,男子申込書!$B$11:$L$40,男子申込書!$G$11:$G$40)</f>
        <v>#N/A</v>
      </c>
      <c r="N58" s="58"/>
    </row>
    <row r="59" ht="15" customHeight="1" spans="1:14">
      <c r="A59" s="32"/>
      <c r="B59" s="41"/>
      <c r="C59" s="42"/>
      <c r="D59" s="43"/>
      <c r="E59" s="44"/>
      <c r="F59" s="45"/>
      <c r="H59" s="32"/>
      <c r="I59" s="41"/>
      <c r="J59" s="42"/>
      <c r="K59" s="43"/>
      <c r="L59" s="44"/>
      <c r="M59" s="45"/>
      <c r="N59" s="58"/>
    </row>
    <row r="60" ht="15" customHeight="1" spans="1:14">
      <c r="A60" s="32"/>
      <c r="B60" s="6" t="s">
        <v>36</v>
      </c>
      <c r="C60" s="23"/>
      <c r="D60" s="33" t="s">
        <v>66</v>
      </c>
      <c r="E60" s="34"/>
      <c r="F60" s="16" t="s">
        <v>67</v>
      </c>
      <c r="H60" s="32"/>
      <c r="I60" s="6" t="s">
        <v>36</v>
      </c>
      <c r="J60" s="23"/>
      <c r="K60" s="33" t="s">
        <v>66</v>
      </c>
      <c r="L60" s="34"/>
      <c r="M60" s="16" t="s">
        <v>67</v>
      </c>
      <c r="N60" s="58"/>
    </row>
    <row r="61" ht="15" customHeight="1" spans="1:14">
      <c r="A61" s="32"/>
      <c r="B61" s="46">
        <f>+女子申込書!B17</f>
        <v>0</v>
      </c>
      <c r="C61" s="47"/>
      <c r="D61" s="48" t="e">
        <f ca="1">LOOKUP(B61,女子申込書!$B$11:$L$40,女子申込書!$C$11:$C$40)</f>
        <v>#N/A</v>
      </c>
      <c r="E61" s="49" t="e">
        <f ca="1">LOOKUP(B61,女子申込書!$B$11:$L$40,女子申込書!$F$11:$F$40)</f>
        <v>#N/A</v>
      </c>
      <c r="F61" s="50" t="e">
        <f ca="1">LOOKUP(B61,女子申込書!$B$11:$L$40,女子申込書!$E$11:$E$40)</f>
        <v>#N/A</v>
      </c>
      <c r="H61" s="32"/>
      <c r="I61" s="46">
        <f>+B61</f>
        <v>0</v>
      </c>
      <c r="J61" s="47"/>
      <c r="K61" s="48" t="e">
        <f ca="1">LOOKUP(I61,女子申込書!$B$11:$L$40,女子申込書!$C$11:$C$40)</f>
        <v>#N/A</v>
      </c>
      <c r="L61" s="49" t="e">
        <f ca="1">LOOKUP(I61,女子申込書!$B$11:$L$40,女子申込書!$F$11:$F$40)</f>
        <v>#N/A</v>
      </c>
      <c r="M61" s="50" t="e">
        <f ca="1">LOOKUP(I61,女子申込書!$B$11:$L$40,女子申込書!$E$11:$E$40)</f>
        <v>#N/A</v>
      </c>
      <c r="N61" s="58"/>
    </row>
    <row r="62" ht="15" customHeight="1" spans="1:14">
      <c r="A62" s="32"/>
      <c r="B62" s="51"/>
      <c r="C62" s="52"/>
      <c r="D62" s="53"/>
      <c r="E62" s="54"/>
      <c r="F62" s="55"/>
      <c r="H62" s="32"/>
      <c r="I62" s="51"/>
      <c r="J62" s="52"/>
      <c r="K62" s="53"/>
      <c r="L62" s="54"/>
      <c r="M62" s="55"/>
      <c r="N62" s="58"/>
    </row>
    <row r="63" ht="15" customHeight="1" spans="1:14">
      <c r="A63" s="56"/>
      <c r="B63" s="57"/>
      <c r="C63" s="57"/>
      <c r="D63" s="57"/>
      <c r="E63" s="57"/>
      <c r="F63" s="57"/>
      <c r="G63" s="57"/>
      <c r="H63" s="56"/>
      <c r="I63" s="57"/>
      <c r="J63" s="57"/>
      <c r="K63" s="57"/>
      <c r="L63" s="57"/>
      <c r="M63" s="57"/>
      <c r="N63" s="59"/>
    </row>
    <row r="64" ht="15" customHeight="1" spans="8:14">
      <c r="H64" s="32"/>
      <c r="N64" s="58"/>
    </row>
    <row r="65" ht="15" customHeight="1" spans="2:14">
      <c r="B65" s="29">
        <f>+B56+1</f>
        <v>8</v>
      </c>
      <c r="C65" s="30"/>
      <c r="D65" s="31" t="s">
        <v>61</v>
      </c>
      <c r="H65" s="32"/>
      <c r="K65" s="31" t="s">
        <v>62</v>
      </c>
      <c r="N65" s="58"/>
    </row>
    <row r="66" ht="15" customHeight="1" spans="1:14">
      <c r="A66" s="32"/>
      <c r="B66" s="16" t="s">
        <v>63</v>
      </c>
      <c r="C66" s="33" t="s">
        <v>64</v>
      </c>
      <c r="D66" s="34"/>
      <c r="E66" s="35" t="s">
        <v>65</v>
      </c>
      <c r="F66" s="35"/>
      <c r="H66" s="32"/>
      <c r="I66" s="16" t="s">
        <v>63</v>
      </c>
      <c r="J66" s="33" t="s">
        <v>64</v>
      </c>
      <c r="K66" s="34"/>
      <c r="L66" s="35" t="s">
        <v>65</v>
      </c>
      <c r="M66" s="35"/>
      <c r="N66" s="58"/>
    </row>
    <row r="67" ht="15" customHeight="1" spans="1:14">
      <c r="A67" s="32"/>
      <c r="B67" s="36" t="e">
        <f ca="1">LOOKUP(B70,女子申込書!$B$11:$L$40,女子申込書!$G$11:$G$40)</f>
        <v>#N/A</v>
      </c>
      <c r="C67" s="37" t="e">
        <f ca="1">LOOKUP(B70,女子申込書!$B$11:$L$40,女子申込書!$H$11:$H$40)</f>
        <v>#N/A</v>
      </c>
      <c r="D67" s="38" t="e">
        <f ca="1">LOOKUP(D70,男子申込書!$B$11:$L$40,男子申込書!$G$11:$G$40)</f>
        <v>#N/A</v>
      </c>
      <c r="E67" s="39" t="e">
        <f ca="1">LOOKUP(B70,女子申込書!$B$11:$L$40,女子申込書!$I$11:$I$40)</f>
        <v>#N/A</v>
      </c>
      <c r="F67" s="40" t="e">
        <f ca="1">LOOKUP(F70,男子申込書!$B$11:$L$40,男子申込書!$G$11:$G$40)</f>
        <v>#N/A</v>
      </c>
      <c r="H67" s="32"/>
      <c r="I67" s="36" t="e">
        <f ca="1">LOOKUP(I70,女子申込書!$B$11:$L$40,女子申込書!$G$11:$G$40)</f>
        <v>#N/A</v>
      </c>
      <c r="J67" s="37" t="e">
        <f ca="1">LOOKUP(I70,女子申込書!$B$11:$L$40,女子申込書!$J$11:$J$40)</f>
        <v>#N/A</v>
      </c>
      <c r="K67" s="38" t="e">
        <f ca="1">LOOKUP(K70,男子申込書!$B$11:$L$40,男子申込書!$G$11:$G$40)</f>
        <v>#N/A</v>
      </c>
      <c r="L67" s="39" t="e">
        <f ca="1">LOOKUP(I70,女子申込書!$B$11:$L$40,女子申込書!$K$11:$K$40)</f>
        <v>#N/A</v>
      </c>
      <c r="M67" s="40" t="e">
        <f ca="1">LOOKUP(M70,男子申込書!$B$11:$L$40,男子申込書!$G$11:$G$40)</f>
        <v>#N/A</v>
      </c>
      <c r="N67" s="58"/>
    </row>
    <row r="68" ht="15" customHeight="1" spans="1:14">
      <c r="A68" s="32"/>
      <c r="B68" s="41"/>
      <c r="C68" s="42"/>
      <c r="D68" s="43"/>
      <c r="E68" s="44"/>
      <c r="F68" s="45"/>
      <c r="H68" s="32"/>
      <c r="I68" s="41"/>
      <c r="J68" s="42"/>
      <c r="K68" s="43"/>
      <c r="L68" s="44"/>
      <c r="M68" s="45"/>
      <c r="N68" s="58"/>
    </row>
    <row r="69" ht="15" customHeight="1" spans="1:14">
      <c r="A69" s="32"/>
      <c r="B69" s="6" t="s">
        <v>36</v>
      </c>
      <c r="C69" s="23"/>
      <c r="D69" s="33" t="s">
        <v>66</v>
      </c>
      <c r="E69" s="34"/>
      <c r="F69" s="16" t="s">
        <v>67</v>
      </c>
      <c r="H69" s="32"/>
      <c r="I69" s="6" t="s">
        <v>36</v>
      </c>
      <c r="J69" s="23"/>
      <c r="K69" s="33" t="s">
        <v>66</v>
      </c>
      <c r="L69" s="34"/>
      <c r="M69" s="16" t="s">
        <v>67</v>
      </c>
      <c r="N69" s="58"/>
    </row>
    <row r="70" ht="15" customHeight="1" spans="1:14">
      <c r="A70" s="32"/>
      <c r="B70" s="46">
        <f>+女子申込書!B18</f>
        <v>0</v>
      </c>
      <c r="C70" s="47"/>
      <c r="D70" s="48" t="e">
        <f ca="1">LOOKUP(B70,女子申込書!$B$11:$L$40,女子申込書!$C$11:$C$40)</f>
        <v>#N/A</v>
      </c>
      <c r="E70" s="49" t="e">
        <f ca="1">LOOKUP(B70,女子申込書!$B$11:$L$40,女子申込書!$F$11:$F$40)</f>
        <v>#N/A</v>
      </c>
      <c r="F70" s="50" t="e">
        <f ca="1">LOOKUP(B70,女子申込書!$B$11:$L$40,女子申込書!$E$11:$E$40)</f>
        <v>#N/A</v>
      </c>
      <c r="H70" s="32"/>
      <c r="I70" s="46">
        <f>+B70</f>
        <v>0</v>
      </c>
      <c r="J70" s="47"/>
      <c r="K70" s="48" t="e">
        <f ca="1">LOOKUP(I70,女子申込書!$B$11:$L$40,女子申込書!$C$11:$C$40)</f>
        <v>#N/A</v>
      </c>
      <c r="L70" s="49" t="e">
        <f ca="1">LOOKUP(I70,女子申込書!$B$11:$L$40,女子申込書!$F$11:$F$40)</f>
        <v>#N/A</v>
      </c>
      <c r="M70" s="50" t="e">
        <f ca="1">LOOKUP(I70,女子申込書!$B$11:$L$40,女子申込書!$E$11:$E$40)</f>
        <v>#N/A</v>
      </c>
      <c r="N70" s="58"/>
    </row>
    <row r="71" ht="15" customHeight="1" spans="1:14">
      <c r="A71" s="32"/>
      <c r="B71" s="51"/>
      <c r="C71" s="52"/>
      <c r="D71" s="53"/>
      <c r="E71" s="54"/>
      <c r="F71" s="55"/>
      <c r="H71" s="32"/>
      <c r="I71" s="51"/>
      <c r="J71" s="52"/>
      <c r="K71" s="53"/>
      <c r="L71" s="54"/>
      <c r="M71" s="55"/>
      <c r="N71" s="58"/>
    </row>
    <row r="72" ht="15" customHeight="1" spans="1:14">
      <c r="A72" s="56"/>
      <c r="B72" s="57"/>
      <c r="C72" s="57"/>
      <c r="D72" s="57"/>
      <c r="E72" s="57"/>
      <c r="F72" s="57"/>
      <c r="G72" s="57"/>
      <c r="H72" s="56"/>
      <c r="I72" s="57"/>
      <c r="J72" s="57"/>
      <c r="K72" s="57"/>
      <c r="L72" s="57"/>
      <c r="M72" s="57"/>
      <c r="N72" s="59"/>
    </row>
    <row r="73" ht="15" customHeight="1" spans="8:14">
      <c r="H73" s="32"/>
      <c r="N73" s="58"/>
    </row>
    <row r="74" ht="15" customHeight="1" spans="2:14">
      <c r="B74" s="29">
        <f>+B65+1</f>
        <v>9</v>
      </c>
      <c r="C74" s="30"/>
      <c r="D74" s="31" t="s">
        <v>61</v>
      </c>
      <c r="H74" s="32"/>
      <c r="K74" s="31" t="s">
        <v>62</v>
      </c>
      <c r="N74" s="58"/>
    </row>
    <row r="75" ht="15" customHeight="1" spans="1:14">
      <c r="A75" s="32"/>
      <c r="B75" s="16" t="s">
        <v>63</v>
      </c>
      <c r="C75" s="33" t="s">
        <v>64</v>
      </c>
      <c r="D75" s="34"/>
      <c r="E75" s="35" t="s">
        <v>65</v>
      </c>
      <c r="F75" s="35"/>
      <c r="H75" s="32"/>
      <c r="I75" s="16" t="s">
        <v>63</v>
      </c>
      <c r="J75" s="33" t="s">
        <v>64</v>
      </c>
      <c r="K75" s="34"/>
      <c r="L75" s="35" t="s">
        <v>65</v>
      </c>
      <c r="M75" s="35"/>
      <c r="N75" s="58"/>
    </row>
    <row r="76" ht="15" customHeight="1" spans="1:14">
      <c r="A76" s="32"/>
      <c r="B76" s="36" t="e">
        <f ca="1">LOOKUP(B79,女子申込書!$B$11:$L$40,女子申込書!$G$11:$G$40)</f>
        <v>#N/A</v>
      </c>
      <c r="C76" s="37" t="e">
        <f ca="1">LOOKUP(B79,女子申込書!$B$11:$L$40,女子申込書!$H$11:$H$40)</f>
        <v>#N/A</v>
      </c>
      <c r="D76" s="38" t="e">
        <f ca="1">LOOKUP(D79,男子申込書!$B$11:$L$40,男子申込書!$G$11:$G$40)</f>
        <v>#N/A</v>
      </c>
      <c r="E76" s="39" t="e">
        <f ca="1">LOOKUP(B79,女子申込書!$B$11:$L$40,女子申込書!$I$11:$I$40)</f>
        <v>#N/A</v>
      </c>
      <c r="F76" s="40" t="e">
        <f ca="1">LOOKUP(F79,男子申込書!$B$11:$L$40,男子申込書!$G$11:$G$40)</f>
        <v>#N/A</v>
      </c>
      <c r="H76" s="32"/>
      <c r="I76" s="36" t="e">
        <f ca="1">LOOKUP(I79,女子申込書!$B$11:$L$40,女子申込書!$G$11:$G$40)</f>
        <v>#N/A</v>
      </c>
      <c r="J76" s="37" t="e">
        <f ca="1">LOOKUP(I79,女子申込書!$B$11:$L$40,女子申込書!$J$11:$J$40)</f>
        <v>#N/A</v>
      </c>
      <c r="K76" s="38" t="e">
        <f ca="1">LOOKUP(K79,男子申込書!$B$11:$L$40,男子申込書!$G$11:$G$40)</f>
        <v>#N/A</v>
      </c>
      <c r="L76" s="39" t="e">
        <f ca="1">LOOKUP(I79,女子申込書!$B$11:$L$40,女子申込書!$K$11:$K$40)</f>
        <v>#N/A</v>
      </c>
      <c r="M76" s="40" t="e">
        <f ca="1">LOOKUP(M79,男子申込書!$B$11:$L$40,男子申込書!$G$11:$G$40)</f>
        <v>#N/A</v>
      </c>
      <c r="N76" s="58"/>
    </row>
    <row r="77" ht="15" customHeight="1" spans="1:14">
      <c r="A77" s="32"/>
      <c r="B77" s="41"/>
      <c r="C77" s="42"/>
      <c r="D77" s="43"/>
      <c r="E77" s="44"/>
      <c r="F77" s="45"/>
      <c r="H77" s="32"/>
      <c r="I77" s="41"/>
      <c r="J77" s="42"/>
      <c r="K77" s="43"/>
      <c r="L77" s="44"/>
      <c r="M77" s="45"/>
      <c r="N77" s="58"/>
    </row>
    <row r="78" ht="15" customHeight="1" spans="1:14">
      <c r="A78" s="32"/>
      <c r="B78" s="6" t="s">
        <v>36</v>
      </c>
      <c r="C78" s="23"/>
      <c r="D78" s="33" t="s">
        <v>66</v>
      </c>
      <c r="E78" s="34"/>
      <c r="F78" s="16" t="s">
        <v>67</v>
      </c>
      <c r="H78" s="32"/>
      <c r="I78" s="6" t="s">
        <v>36</v>
      </c>
      <c r="J78" s="23"/>
      <c r="K78" s="33" t="s">
        <v>66</v>
      </c>
      <c r="L78" s="34"/>
      <c r="M78" s="16" t="s">
        <v>67</v>
      </c>
      <c r="N78" s="58"/>
    </row>
    <row r="79" ht="15" customHeight="1" spans="1:14">
      <c r="A79" s="32"/>
      <c r="B79" s="46">
        <f>+女子申込書!B19</f>
        <v>0</v>
      </c>
      <c r="C79" s="47"/>
      <c r="D79" s="48" t="e">
        <f ca="1">LOOKUP(B79,女子申込書!$B$11:$L$40,女子申込書!$C$11:$C$40)</f>
        <v>#N/A</v>
      </c>
      <c r="E79" s="49" t="e">
        <f ca="1">LOOKUP(B79,女子申込書!$B$11:$L$40,女子申込書!$F$11:$F$40)</f>
        <v>#N/A</v>
      </c>
      <c r="F79" s="50" t="e">
        <f ca="1">LOOKUP(B79,女子申込書!$B$11:$L$40,女子申込書!$E$11:$E$40)</f>
        <v>#N/A</v>
      </c>
      <c r="H79" s="32"/>
      <c r="I79" s="46">
        <f>+B79</f>
        <v>0</v>
      </c>
      <c r="J79" s="47"/>
      <c r="K79" s="48" t="e">
        <f ca="1">LOOKUP(I79,女子申込書!$B$11:$L$40,女子申込書!$C$11:$C$40)</f>
        <v>#N/A</v>
      </c>
      <c r="L79" s="49" t="e">
        <f ca="1">LOOKUP(I79,女子申込書!$B$11:$L$40,女子申込書!$F$11:$F$40)</f>
        <v>#N/A</v>
      </c>
      <c r="M79" s="50" t="e">
        <f ca="1">LOOKUP(I79,女子申込書!$B$11:$L$40,女子申込書!$E$11:$E$40)</f>
        <v>#N/A</v>
      </c>
      <c r="N79" s="58"/>
    </row>
    <row r="80" ht="15" customHeight="1" spans="1:14">
      <c r="A80" s="32"/>
      <c r="B80" s="51"/>
      <c r="C80" s="52"/>
      <c r="D80" s="53"/>
      <c r="E80" s="54"/>
      <c r="F80" s="55"/>
      <c r="H80" s="32"/>
      <c r="I80" s="51"/>
      <c r="J80" s="52"/>
      <c r="K80" s="53"/>
      <c r="L80" s="54"/>
      <c r="M80" s="55"/>
      <c r="N80" s="58"/>
    </row>
    <row r="81" ht="15" customHeight="1" spans="1:14">
      <c r="A81" s="56"/>
      <c r="B81" s="57"/>
      <c r="C81" s="57"/>
      <c r="D81" s="57"/>
      <c r="E81" s="57"/>
      <c r="F81" s="57"/>
      <c r="G81" s="57"/>
      <c r="H81" s="56"/>
      <c r="I81" s="57"/>
      <c r="J81" s="57"/>
      <c r="K81" s="57"/>
      <c r="L81" s="57"/>
      <c r="M81" s="57"/>
      <c r="N81" s="59"/>
    </row>
    <row r="82" ht="15" customHeight="1" spans="8:14">
      <c r="H82" s="32"/>
      <c r="N82" s="58"/>
    </row>
    <row r="83" ht="15" customHeight="1" spans="2:14">
      <c r="B83" s="29">
        <f>+B74+1</f>
        <v>10</v>
      </c>
      <c r="C83" s="30"/>
      <c r="D83" s="31" t="s">
        <v>61</v>
      </c>
      <c r="H83" s="32"/>
      <c r="K83" s="31" t="s">
        <v>62</v>
      </c>
      <c r="N83" s="58"/>
    </row>
    <row r="84" ht="15" customHeight="1" spans="1:14">
      <c r="A84" s="32"/>
      <c r="B84" s="16" t="s">
        <v>63</v>
      </c>
      <c r="C84" s="33" t="s">
        <v>64</v>
      </c>
      <c r="D84" s="34"/>
      <c r="E84" s="35" t="s">
        <v>65</v>
      </c>
      <c r="F84" s="35"/>
      <c r="H84" s="32"/>
      <c r="I84" s="16" t="s">
        <v>63</v>
      </c>
      <c r="J84" s="33" t="s">
        <v>64</v>
      </c>
      <c r="K84" s="34"/>
      <c r="L84" s="35" t="s">
        <v>65</v>
      </c>
      <c r="M84" s="35"/>
      <c r="N84" s="58"/>
    </row>
    <row r="85" ht="15" customHeight="1" spans="1:14">
      <c r="A85" s="32"/>
      <c r="B85" s="36" t="e">
        <f ca="1">LOOKUP(B88,女子申込書!$B$11:$L$40,女子申込書!$G$11:$G$40)</f>
        <v>#N/A</v>
      </c>
      <c r="C85" s="37" t="e">
        <f ca="1">LOOKUP(B88,女子申込書!$B$11:$L$40,女子申込書!$H$11:$H$40)</f>
        <v>#N/A</v>
      </c>
      <c r="D85" s="38" t="e">
        <f ca="1">LOOKUP(D88,男子申込書!$B$11:$L$40,男子申込書!$G$11:$G$40)</f>
        <v>#N/A</v>
      </c>
      <c r="E85" s="39" t="e">
        <f ca="1">LOOKUP(B88,女子申込書!$B$11:$L$40,女子申込書!$I$11:$I$40)</f>
        <v>#N/A</v>
      </c>
      <c r="F85" s="40" t="e">
        <f ca="1">LOOKUP(F88,男子申込書!$B$11:$L$40,男子申込書!$G$11:$G$40)</f>
        <v>#N/A</v>
      </c>
      <c r="H85" s="32"/>
      <c r="I85" s="36" t="e">
        <f ca="1">LOOKUP(I88,女子申込書!$B$11:$L$40,女子申込書!$G$11:$G$40)</f>
        <v>#N/A</v>
      </c>
      <c r="J85" s="37" t="e">
        <f ca="1">LOOKUP(I88,女子申込書!$B$11:$L$40,女子申込書!$J$11:$J$40)</f>
        <v>#N/A</v>
      </c>
      <c r="K85" s="38" t="e">
        <f ca="1">LOOKUP(K88,男子申込書!$B$11:$L$40,男子申込書!$G$11:$G$40)</f>
        <v>#N/A</v>
      </c>
      <c r="L85" s="39" t="e">
        <f ca="1">LOOKUP(I88,女子申込書!$B$11:$L$40,女子申込書!$K$11:$K$40)</f>
        <v>#N/A</v>
      </c>
      <c r="M85" s="40" t="e">
        <f ca="1">LOOKUP(M88,男子申込書!$B$11:$L$40,男子申込書!$G$11:$G$40)</f>
        <v>#N/A</v>
      </c>
      <c r="N85" s="58"/>
    </row>
    <row r="86" ht="15" customHeight="1" spans="1:14">
      <c r="A86" s="32"/>
      <c r="B86" s="41"/>
      <c r="C86" s="42"/>
      <c r="D86" s="43"/>
      <c r="E86" s="44"/>
      <c r="F86" s="45"/>
      <c r="H86" s="32"/>
      <c r="I86" s="41"/>
      <c r="J86" s="42"/>
      <c r="K86" s="43"/>
      <c r="L86" s="44"/>
      <c r="M86" s="45"/>
      <c r="N86" s="58"/>
    </row>
    <row r="87" ht="15" customHeight="1" spans="1:14">
      <c r="A87" s="32"/>
      <c r="B87" s="6" t="s">
        <v>36</v>
      </c>
      <c r="C87" s="23"/>
      <c r="D87" s="33" t="s">
        <v>66</v>
      </c>
      <c r="E87" s="34"/>
      <c r="F87" s="16" t="s">
        <v>67</v>
      </c>
      <c r="H87" s="32"/>
      <c r="I87" s="6" t="s">
        <v>36</v>
      </c>
      <c r="J87" s="23"/>
      <c r="K87" s="33" t="s">
        <v>66</v>
      </c>
      <c r="L87" s="34"/>
      <c r="M87" s="16" t="s">
        <v>67</v>
      </c>
      <c r="N87" s="58"/>
    </row>
    <row r="88" ht="15" customHeight="1" spans="1:14">
      <c r="A88" s="32"/>
      <c r="B88" s="46">
        <f>+女子申込書!B20</f>
        <v>0</v>
      </c>
      <c r="C88" s="47"/>
      <c r="D88" s="48" t="e">
        <f ca="1">LOOKUP(B88,女子申込書!$B$11:$L$40,女子申込書!$C$11:$C$40)</f>
        <v>#N/A</v>
      </c>
      <c r="E88" s="49" t="e">
        <f ca="1">LOOKUP(B88,女子申込書!$B$11:$L$40,女子申込書!$F$11:$F$40)</f>
        <v>#N/A</v>
      </c>
      <c r="F88" s="50" t="e">
        <f ca="1">LOOKUP(B88,女子申込書!$B$11:$L$40,女子申込書!$E$11:$E$40)</f>
        <v>#N/A</v>
      </c>
      <c r="H88" s="32"/>
      <c r="I88" s="46">
        <f>+B88</f>
        <v>0</v>
      </c>
      <c r="J88" s="47"/>
      <c r="K88" s="48" t="e">
        <f ca="1">LOOKUP(I88,女子申込書!$B$11:$L$40,女子申込書!$C$11:$C$40)</f>
        <v>#N/A</v>
      </c>
      <c r="L88" s="49" t="e">
        <f ca="1">LOOKUP(I88,女子申込書!$B$11:$L$40,女子申込書!$F$11:$F$40)</f>
        <v>#N/A</v>
      </c>
      <c r="M88" s="50" t="e">
        <f ca="1">LOOKUP(I88,女子申込書!$B$11:$L$40,女子申込書!$E$11:$E$40)</f>
        <v>#N/A</v>
      </c>
      <c r="N88" s="58"/>
    </row>
    <row r="89" ht="15" customHeight="1" spans="1:14">
      <c r="A89" s="32"/>
      <c r="B89" s="51"/>
      <c r="C89" s="52"/>
      <c r="D89" s="53"/>
      <c r="E89" s="54"/>
      <c r="F89" s="55"/>
      <c r="H89" s="32"/>
      <c r="I89" s="51"/>
      <c r="J89" s="52"/>
      <c r="K89" s="53"/>
      <c r="L89" s="54"/>
      <c r="M89" s="55"/>
      <c r="N89" s="58"/>
    </row>
    <row r="90" ht="15" customHeight="1" spans="1:14">
      <c r="A90" s="56"/>
      <c r="B90" s="57"/>
      <c r="C90" s="57"/>
      <c r="D90" s="57"/>
      <c r="E90" s="57"/>
      <c r="F90" s="57"/>
      <c r="G90" s="57"/>
      <c r="H90" s="56"/>
      <c r="I90" s="57"/>
      <c r="J90" s="57"/>
      <c r="K90" s="57"/>
      <c r="L90" s="57"/>
      <c r="M90" s="57"/>
      <c r="N90" s="59"/>
    </row>
    <row r="91" ht="15" customHeight="1" spans="8:14">
      <c r="H91" s="32"/>
      <c r="N91" s="58"/>
    </row>
    <row r="92" ht="15" customHeight="1" spans="2:14">
      <c r="B92" s="29">
        <f>+B83+1</f>
        <v>11</v>
      </c>
      <c r="C92" s="30"/>
      <c r="D92" s="31" t="s">
        <v>61</v>
      </c>
      <c r="H92" s="32"/>
      <c r="K92" s="31" t="s">
        <v>62</v>
      </c>
      <c r="N92" s="58"/>
    </row>
    <row r="93" ht="15" customHeight="1" spans="1:14">
      <c r="A93" s="32"/>
      <c r="B93" s="16" t="s">
        <v>63</v>
      </c>
      <c r="C93" s="33" t="s">
        <v>64</v>
      </c>
      <c r="D93" s="34"/>
      <c r="E93" s="35" t="s">
        <v>65</v>
      </c>
      <c r="F93" s="35"/>
      <c r="H93" s="32"/>
      <c r="I93" s="16" t="s">
        <v>63</v>
      </c>
      <c r="J93" s="33" t="s">
        <v>64</v>
      </c>
      <c r="K93" s="34"/>
      <c r="L93" s="35" t="s">
        <v>65</v>
      </c>
      <c r="M93" s="35"/>
      <c r="N93" s="58"/>
    </row>
    <row r="94" ht="15" customHeight="1" spans="1:14">
      <c r="A94" s="32"/>
      <c r="B94" s="36" t="e">
        <f ca="1">LOOKUP(B97,女子申込書!$B$11:$L$40,女子申込書!$G$11:$G$40)</f>
        <v>#N/A</v>
      </c>
      <c r="C94" s="37" t="e">
        <f ca="1">LOOKUP(B97,女子申込書!$B$11:$L$40,女子申込書!$H$11:$H$40)</f>
        <v>#N/A</v>
      </c>
      <c r="D94" s="38" t="e">
        <f ca="1">LOOKUP(D97,男子申込書!$B$11:$L$40,男子申込書!$G$11:$G$40)</f>
        <v>#N/A</v>
      </c>
      <c r="E94" s="39" t="e">
        <f ca="1">LOOKUP(B97,女子申込書!$B$11:$L$40,女子申込書!$I$11:$I$40)</f>
        <v>#N/A</v>
      </c>
      <c r="F94" s="40" t="e">
        <f ca="1">LOOKUP(F97,男子申込書!$B$11:$L$40,男子申込書!$G$11:$G$40)</f>
        <v>#N/A</v>
      </c>
      <c r="H94" s="32"/>
      <c r="I94" s="36" t="e">
        <f ca="1">LOOKUP(I97,女子申込書!$B$11:$L$40,女子申込書!$G$11:$G$40)</f>
        <v>#N/A</v>
      </c>
      <c r="J94" s="37" t="e">
        <f ca="1">LOOKUP(I97,女子申込書!$B$11:$L$40,女子申込書!$J$11:$J$40)</f>
        <v>#N/A</v>
      </c>
      <c r="K94" s="38" t="e">
        <f ca="1">LOOKUP(K97,男子申込書!$B$11:$L$40,男子申込書!$G$11:$G$40)</f>
        <v>#N/A</v>
      </c>
      <c r="L94" s="39" t="e">
        <f ca="1">LOOKUP(I97,女子申込書!$B$11:$L$40,女子申込書!$K$11:$K$40)</f>
        <v>#N/A</v>
      </c>
      <c r="M94" s="40" t="e">
        <f ca="1">LOOKUP(M97,男子申込書!$B$11:$L$40,男子申込書!$G$11:$G$40)</f>
        <v>#N/A</v>
      </c>
      <c r="N94" s="58"/>
    </row>
    <row r="95" ht="15" customHeight="1" spans="1:14">
      <c r="A95" s="32"/>
      <c r="B95" s="41"/>
      <c r="C95" s="42"/>
      <c r="D95" s="43"/>
      <c r="E95" s="44"/>
      <c r="F95" s="45"/>
      <c r="H95" s="32"/>
      <c r="I95" s="41"/>
      <c r="J95" s="42"/>
      <c r="K95" s="43"/>
      <c r="L95" s="44"/>
      <c r="M95" s="45"/>
      <c r="N95" s="58"/>
    </row>
    <row r="96" ht="15" customHeight="1" spans="1:14">
      <c r="A96" s="32"/>
      <c r="B96" s="6" t="s">
        <v>36</v>
      </c>
      <c r="C96" s="23"/>
      <c r="D96" s="33" t="s">
        <v>66</v>
      </c>
      <c r="E96" s="34"/>
      <c r="F96" s="16" t="s">
        <v>67</v>
      </c>
      <c r="H96" s="32"/>
      <c r="I96" s="6" t="s">
        <v>36</v>
      </c>
      <c r="J96" s="23"/>
      <c r="K96" s="33" t="s">
        <v>66</v>
      </c>
      <c r="L96" s="34"/>
      <c r="M96" s="16" t="s">
        <v>67</v>
      </c>
      <c r="N96" s="58"/>
    </row>
    <row r="97" ht="15" customHeight="1" spans="1:14">
      <c r="A97" s="32"/>
      <c r="B97" s="46">
        <f>+女子申込書!B21</f>
        <v>0</v>
      </c>
      <c r="C97" s="47"/>
      <c r="D97" s="48" t="e">
        <f ca="1">LOOKUP(B97,女子申込書!$B$11:$L$40,女子申込書!$C$11:$C$40)</f>
        <v>#N/A</v>
      </c>
      <c r="E97" s="49" t="e">
        <f ca="1">LOOKUP(B97,女子申込書!$B$11:$L$40,女子申込書!$F$11:$F$40)</f>
        <v>#N/A</v>
      </c>
      <c r="F97" s="50" t="e">
        <f ca="1">LOOKUP(B97,女子申込書!$B$11:$L$40,女子申込書!$E$11:$E$40)</f>
        <v>#N/A</v>
      </c>
      <c r="H97" s="32"/>
      <c r="I97" s="46">
        <f>+B97</f>
        <v>0</v>
      </c>
      <c r="J97" s="47"/>
      <c r="K97" s="48" t="e">
        <f ca="1">LOOKUP(I97,女子申込書!$B$11:$L$40,女子申込書!$C$11:$C$40)</f>
        <v>#N/A</v>
      </c>
      <c r="L97" s="49" t="e">
        <f ca="1">LOOKUP(I97,女子申込書!$B$11:$L$40,女子申込書!$F$11:$F$40)</f>
        <v>#N/A</v>
      </c>
      <c r="M97" s="50" t="e">
        <f ca="1">LOOKUP(I97,女子申込書!$B$11:$L$40,女子申込書!$E$11:$E$40)</f>
        <v>#N/A</v>
      </c>
      <c r="N97" s="58"/>
    </row>
    <row r="98" ht="15" customHeight="1" spans="1:14">
      <c r="A98" s="32"/>
      <c r="B98" s="51"/>
      <c r="C98" s="52"/>
      <c r="D98" s="53"/>
      <c r="E98" s="54"/>
      <c r="F98" s="55"/>
      <c r="H98" s="32"/>
      <c r="I98" s="51"/>
      <c r="J98" s="52"/>
      <c r="K98" s="53"/>
      <c r="L98" s="54"/>
      <c r="M98" s="55"/>
      <c r="N98" s="58"/>
    </row>
    <row r="99" ht="15" customHeight="1" spans="1:14">
      <c r="A99" s="56"/>
      <c r="B99" s="57"/>
      <c r="C99" s="57"/>
      <c r="D99" s="57"/>
      <c r="E99" s="57"/>
      <c r="F99" s="57"/>
      <c r="G99" s="57"/>
      <c r="H99" s="56"/>
      <c r="I99" s="57"/>
      <c r="J99" s="57"/>
      <c r="K99" s="57"/>
      <c r="L99" s="57"/>
      <c r="M99" s="57"/>
      <c r="N99" s="59"/>
    </row>
    <row r="100" ht="15" customHeight="1" spans="8:14">
      <c r="H100" s="32"/>
      <c r="N100" s="58"/>
    </row>
    <row r="101" ht="15" customHeight="1" spans="2:14">
      <c r="B101" s="29">
        <f>+B92+1</f>
        <v>12</v>
      </c>
      <c r="C101" s="30"/>
      <c r="D101" s="31" t="s">
        <v>61</v>
      </c>
      <c r="H101" s="32"/>
      <c r="K101" s="31" t="s">
        <v>62</v>
      </c>
      <c r="N101" s="58"/>
    </row>
    <row r="102" ht="15" customHeight="1" spans="1:14">
      <c r="A102" s="32"/>
      <c r="B102" s="16" t="s">
        <v>63</v>
      </c>
      <c r="C102" s="33" t="s">
        <v>64</v>
      </c>
      <c r="D102" s="34"/>
      <c r="E102" s="35" t="s">
        <v>65</v>
      </c>
      <c r="F102" s="35"/>
      <c r="H102" s="32"/>
      <c r="I102" s="16" t="s">
        <v>63</v>
      </c>
      <c r="J102" s="33" t="s">
        <v>64</v>
      </c>
      <c r="K102" s="34"/>
      <c r="L102" s="35" t="s">
        <v>65</v>
      </c>
      <c r="M102" s="35"/>
      <c r="N102" s="58"/>
    </row>
    <row r="103" ht="15" customHeight="1" spans="1:14">
      <c r="A103" s="32"/>
      <c r="B103" s="36" t="e">
        <f ca="1">LOOKUP(B106,女子申込書!$B$11:$L$40,女子申込書!$G$11:$G$40)</f>
        <v>#N/A</v>
      </c>
      <c r="C103" s="37" t="e">
        <f ca="1">LOOKUP(B106,女子申込書!$B$11:$L$40,女子申込書!$H$11:$H$40)</f>
        <v>#N/A</v>
      </c>
      <c r="D103" s="38" t="e">
        <f ca="1">LOOKUP(D106,男子申込書!$B$11:$L$40,男子申込書!$G$11:$G$40)</f>
        <v>#N/A</v>
      </c>
      <c r="E103" s="39" t="e">
        <f ca="1">LOOKUP(B106,女子申込書!$B$11:$L$40,女子申込書!$I$11:$I$40)</f>
        <v>#N/A</v>
      </c>
      <c r="F103" s="40" t="e">
        <f ca="1">LOOKUP(F106,男子申込書!$B$11:$L$40,男子申込書!$G$11:$G$40)</f>
        <v>#N/A</v>
      </c>
      <c r="H103" s="32"/>
      <c r="I103" s="36" t="e">
        <f ca="1">LOOKUP(I106,女子申込書!$B$11:$L$40,女子申込書!$G$11:$G$40)</f>
        <v>#N/A</v>
      </c>
      <c r="J103" s="37" t="e">
        <f ca="1">LOOKUP(I106,女子申込書!$B$11:$L$40,女子申込書!$J$11:$J$40)</f>
        <v>#N/A</v>
      </c>
      <c r="K103" s="38" t="e">
        <f ca="1">LOOKUP(K106,男子申込書!$B$11:$L$40,男子申込書!$G$11:$G$40)</f>
        <v>#N/A</v>
      </c>
      <c r="L103" s="39" t="e">
        <f ca="1">LOOKUP(I106,女子申込書!$B$11:$L$40,女子申込書!$K$11:$K$40)</f>
        <v>#N/A</v>
      </c>
      <c r="M103" s="40" t="e">
        <f ca="1">LOOKUP(M106,男子申込書!$B$11:$L$40,男子申込書!$G$11:$G$40)</f>
        <v>#N/A</v>
      </c>
      <c r="N103" s="58"/>
    </row>
    <row r="104" ht="15" customHeight="1" spans="1:14">
      <c r="A104" s="32"/>
      <c r="B104" s="41"/>
      <c r="C104" s="42"/>
      <c r="D104" s="43"/>
      <c r="E104" s="44"/>
      <c r="F104" s="45"/>
      <c r="H104" s="32"/>
      <c r="I104" s="41"/>
      <c r="J104" s="42"/>
      <c r="K104" s="43"/>
      <c r="L104" s="44"/>
      <c r="M104" s="45"/>
      <c r="N104" s="58"/>
    </row>
    <row r="105" ht="15" customHeight="1" spans="1:14">
      <c r="A105" s="32"/>
      <c r="B105" s="6" t="s">
        <v>36</v>
      </c>
      <c r="C105" s="23"/>
      <c r="D105" s="33" t="s">
        <v>66</v>
      </c>
      <c r="E105" s="34"/>
      <c r="F105" s="16" t="s">
        <v>67</v>
      </c>
      <c r="H105" s="32"/>
      <c r="I105" s="6" t="s">
        <v>36</v>
      </c>
      <c r="J105" s="23"/>
      <c r="K105" s="33" t="s">
        <v>66</v>
      </c>
      <c r="L105" s="34"/>
      <c r="M105" s="16" t="s">
        <v>67</v>
      </c>
      <c r="N105" s="58"/>
    </row>
    <row r="106" ht="15" customHeight="1" spans="1:14">
      <c r="A106" s="32"/>
      <c r="B106" s="46">
        <f>+女子申込書!B22</f>
        <v>0</v>
      </c>
      <c r="C106" s="47"/>
      <c r="D106" s="48" t="e">
        <f ca="1">LOOKUP(B106,女子申込書!$B$11:$L$40,女子申込書!$C$11:$C$40)</f>
        <v>#N/A</v>
      </c>
      <c r="E106" s="49" t="e">
        <f ca="1">LOOKUP(B106,女子申込書!$B$11:$L$40,女子申込書!$F$11:$F$40)</f>
        <v>#N/A</v>
      </c>
      <c r="F106" s="50" t="e">
        <f ca="1">LOOKUP(B106,女子申込書!$B$11:$L$40,女子申込書!$E$11:$E$40)</f>
        <v>#N/A</v>
      </c>
      <c r="H106" s="32"/>
      <c r="I106" s="46">
        <f>+B106</f>
        <v>0</v>
      </c>
      <c r="J106" s="47"/>
      <c r="K106" s="48" t="e">
        <f ca="1">LOOKUP(I106,女子申込書!$B$11:$L$40,女子申込書!$C$11:$C$40)</f>
        <v>#N/A</v>
      </c>
      <c r="L106" s="49" t="e">
        <f ca="1">LOOKUP(I106,女子申込書!$B$11:$L$40,女子申込書!$F$11:$F$40)</f>
        <v>#N/A</v>
      </c>
      <c r="M106" s="50" t="e">
        <f ca="1">LOOKUP(I106,女子申込書!$B$11:$L$40,女子申込書!$E$11:$E$40)</f>
        <v>#N/A</v>
      </c>
      <c r="N106" s="58"/>
    </row>
    <row r="107" ht="15" customHeight="1" spans="1:14">
      <c r="A107" s="32"/>
      <c r="B107" s="51"/>
      <c r="C107" s="52"/>
      <c r="D107" s="53"/>
      <c r="E107" s="54"/>
      <c r="F107" s="55"/>
      <c r="H107" s="32"/>
      <c r="I107" s="51"/>
      <c r="J107" s="52"/>
      <c r="K107" s="53"/>
      <c r="L107" s="54"/>
      <c r="M107" s="55"/>
      <c r="N107" s="58"/>
    </row>
    <row r="108" ht="15" customHeight="1" spans="1:14">
      <c r="A108" s="56"/>
      <c r="B108" s="57"/>
      <c r="C108" s="57"/>
      <c r="D108" s="57"/>
      <c r="E108" s="57"/>
      <c r="F108" s="57"/>
      <c r="G108" s="57"/>
      <c r="H108" s="56"/>
      <c r="I108" s="57"/>
      <c r="J108" s="57"/>
      <c r="K108" s="57"/>
      <c r="L108" s="57"/>
      <c r="M108" s="57"/>
      <c r="N108" s="59"/>
    </row>
    <row r="109" ht="15" customHeight="1" spans="8:14">
      <c r="H109" s="32"/>
      <c r="N109" s="58"/>
    </row>
    <row r="110" ht="15" customHeight="1" spans="2:14">
      <c r="B110" s="29">
        <f>+B101+1</f>
        <v>13</v>
      </c>
      <c r="C110" s="30"/>
      <c r="D110" s="31" t="s">
        <v>61</v>
      </c>
      <c r="H110" s="32"/>
      <c r="K110" s="31" t="s">
        <v>62</v>
      </c>
      <c r="N110" s="58"/>
    </row>
    <row r="111" ht="15" customHeight="1" spans="1:14">
      <c r="A111" s="32"/>
      <c r="B111" s="16" t="s">
        <v>63</v>
      </c>
      <c r="C111" s="33" t="s">
        <v>64</v>
      </c>
      <c r="D111" s="34"/>
      <c r="E111" s="35" t="s">
        <v>65</v>
      </c>
      <c r="F111" s="35"/>
      <c r="H111" s="32"/>
      <c r="I111" s="16" t="s">
        <v>63</v>
      </c>
      <c r="J111" s="33" t="s">
        <v>64</v>
      </c>
      <c r="K111" s="34"/>
      <c r="L111" s="35" t="s">
        <v>65</v>
      </c>
      <c r="M111" s="35"/>
      <c r="N111" s="58"/>
    </row>
    <row r="112" ht="15" customHeight="1" spans="1:14">
      <c r="A112" s="32"/>
      <c r="B112" s="36" t="e">
        <f ca="1">LOOKUP(B115,女子申込書!$B$11:$L$40,女子申込書!$G$11:$G$40)</f>
        <v>#N/A</v>
      </c>
      <c r="C112" s="37" t="e">
        <f ca="1">LOOKUP(B115,女子申込書!$B$11:$L$40,女子申込書!$H$11:$H$40)</f>
        <v>#N/A</v>
      </c>
      <c r="D112" s="38" t="e">
        <f ca="1">LOOKUP(D115,男子申込書!$B$11:$L$40,男子申込書!$G$11:$G$40)</f>
        <v>#N/A</v>
      </c>
      <c r="E112" s="39" t="e">
        <f ca="1">LOOKUP(B115,女子申込書!$B$11:$L$40,女子申込書!$I$11:$I$40)</f>
        <v>#N/A</v>
      </c>
      <c r="F112" s="40" t="e">
        <f ca="1">LOOKUP(F115,男子申込書!$B$11:$L$40,男子申込書!$G$11:$G$40)</f>
        <v>#N/A</v>
      </c>
      <c r="H112" s="32"/>
      <c r="I112" s="36" t="e">
        <f ca="1">LOOKUP(I115,女子申込書!$B$11:$L$40,女子申込書!$G$11:$G$40)</f>
        <v>#N/A</v>
      </c>
      <c r="J112" s="37" t="e">
        <f ca="1">LOOKUP(I115,女子申込書!$B$11:$L$40,女子申込書!$J$11:$J$40)</f>
        <v>#N/A</v>
      </c>
      <c r="K112" s="38" t="e">
        <f ca="1">LOOKUP(K115,男子申込書!$B$11:$L$40,男子申込書!$G$11:$G$40)</f>
        <v>#N/A</v>
      </c>
      <c r="L112" s="39" t="e">
        <f ca="1">LOOKUP(I115,女子申込書!$B$11:$L$40,女子申込書!$K$11:$K$40)</f>
        <v>#N/A</v>
      </c>
      <c r="M112" s="40" t="e">
        <f ca="1">LOOKUP(M115,男子申込書!$B$11:$L$40,男子申込書!$G$11:$G$40)</f>
        <v>#N/A</v>
      </c>
      <c r="N112" s="58"/>
    </row>
    <row r="113" ht="15" customHeight="1" spans="1:14">
      <c r="A113" s="32"/>
      <c r="B113" s="41"/>
      <c r="C113" s="42"/>
      <c r="D113" s="43"/>
      <c r="E113" s="44"/>
      <c r="F113" s="45"/>
      <c r="H113" s="32"/>
      <c r="I113" s="41"/>
      <c r="J113" s="42"/>
      <c r="K113" s="43"/>
      <c r="L113" s="44"/>
      <c r="M113" s="45"/>
      <c r="N113" s="58"/>
    </row>
    <row r="114" ht="15" customHeight="1" spans="1:14">
      <c r="A114" s="32"/>
      <c r="B114" s="6" t="s">
        <v>36</v>
      </c>
      <c r="C114" s="23"/>
      <c r="D114" s="33" t="s">
        <v>66</v>
      </c>
      <c r="E114" s="34"/>
      <c r="F114" s="16" t="s">
        <v>67</v>
      </c>
      <c r="H114" s="32"/>
      <c r="I114" s="6" t="s">
        <v>36</v>
      </c>
      <c r="J114" s="23"/>
      <c r="K114" s="33" t="s">
        <v>66</v>
      </c>
      <c r="L114" s="34"/>
      <c r="M114" s="16" t="s">
        <v>67</v>
      </c>
      <c r="N114" s="58"/>
    </row>
    <row r="115" ht="15" customHeight="1" spans="1:14">
      <c r="A115" s="32"/>
      <c r="B115" s="46">
        <f>+女子申込書!B23</f>
        <v>0</v>
      </c>
      <c r="C115" s="47"/>
      <c r="D115" s="48" t="e">
        <f ca="1">LOOKUP(B115,女子申込書!$B$11:$L$40,女子申込書!$C$11:$C$40)</f>
        <v>#N/A</v>
      </c>
      <c r="E115" s="49" t="e">
        <f ca="1">LOOKUP(B115,女子申込書!$B$11:$L$40,女子申込書!$F$11:$F$40)</f>
        <v>#N/A</v>
      </c>
      <c r="F115" s="50" t="e">
        <f ca="1">LOOKUP(B115,女子申込書!$B$11:$L$40,女子申込書!$E$11:$E$40)</f>
        <v>#N/A</v>
      </c>
      <c r="H115" s="32"/>
      <c r="I115" s="46">
        <f>+B115</f>
        <v>0</v>
      </c>
      <c r="J115" s="47"/>
      <c r="K115" s="48" t="e">
        <f ca="1">LOOKUP(I115,女子申込書!$B$11:$L$40,女子申込書!$C$11:$C$40)</f>
        <v>#N/A</v>
      </c>
      <c r="L115" s="49" t="e">
        <f ca="1">LOOKUP(I115,女子申込書!$B$11:$L$40,女子申込書!$F$11:$F$40)</f>
        <v>#N/A</v>
      </c>
      <c r="M115" s="50" t="e">
        <f ca="1">LOOKUP(I115,女子申込書!$B$11:$L$40,女子申込書!$E$11:$E$40)</f>
        <v>#N/A</v>
      </c>
      <c r="N115" s="58"/>
    </row>
    <row r="116" ht="15" customHeight="1" spans="1:14">
      <c r="A116" s="32"/>
      <c r="B116" s="51"/>
      <c r="C116" s="52"/>
      <c r="D116" s="53"/>
      <c r="E116" s="54"/>
      <c r="F116" s="55"/>
      <c r="H116" s="32"/>
      <c r="I116" s="51"/>
      <c r="J116" s="52"/>
      <c r="K116" s="53"/>
      <c r="L116" s="54"/>
      <c r="M116" s="55"/>
      <c r="N116" s="58"/>
    </row>
    <row r="117" ht="15" customHeight="1" spans="1:14">
      <c r="A117" s="56"/>
      <c r="B117" s="57"/>
      <c r="C117" s="57"/>
      <c r="D117" s="57"/>
      <c r="E117" s="57"/>
      <c r="F117" s="57"/>
      <c r="G117" s="57"/>
      <c r="H117" s="56"/>
      <c r="I117" s="57"/>
      <c r="J117" s="57"/>
      <c r="K117" s="57"/>
      <c r="L117" s="57"/>
      <c r="M117" s="57"/>
      <c r="N117" s="59"/>
    </row>
    <row r="118" ht="15" customHeight="1" spans="8:14">
      <c r="H118" s="32"/>
      <c r="N118" s="58"/>
    </row>
    <row r="119" ht="15" customHeight="1" spans="2:14">
      <c r="B119" s="29">
        <f>+B110+1</f>
        <v>14</v>
      </c>
      <c r="C119" s="30"/>
      <c r="D119" s="31" t="s">
        <v>61</v>
      </c>
      <c r="H119" s="32"/>
      <c r="K119" s="31" t="s">
        <v>62</v>
      </c>
      <c r="N119" s="58"/>
    </row>
    <row r="120" ht="15" customHeight="1" spans="1:14">
      <c r="A120" s="32"/>
      <c r="B120" s="16" t="s">
        <v>63</v>
      </c>
      <c r="C120" s="33" t="s">
        <v>64</v>
      </c>
      <c r="D120" s="34"/>
      <c r="E120" s="35" t="s">
        <v>65</v>
      </c>
      <c r="F120" s="35"/>
      <c r="H120" s="32"/>
      <c r="I120" s="16" t="s">
        <v>63</v>
      </c>
      <c r="J120" s="33" t="s">
        <v>64</v>
      </c>
      <c r="K120" s="34"/>
      <c r="L120" s="35" t="s">
        <v>65</v>
      </c>
      <c r="M120" s="35"/>
      <c r="N120" s="58"/>
    </row>
    <row r="121" ht="15" customHeight="1" spans="1:14">
      <c r="A121" s="32"/>
      <c r="B121" s="36" t="e">
        <f ca="1">LOOKUP(B124,女子申込書!$B$11:$L$40,女子申込書!$G$11:$G$40)</f>
        <v>#N/A</v>
      </c>
      <c r="C121" s="37" t="e">
        <f ca="1">LOOKUP(B124,女子申込書!$B$11:$L$40,女子申込書!$H$11:$H$40)</f>
        <v>#N/A</v>
      </c>
      <c r="D121" s="38" t="e">
        <f ca="1">LOOKUP(D124,男子申込書!$B$11:$L$40,男子申込書!$G$11:$G$40)</f>
        <v>#N/A</v>
      </c>
      <c r="E121" s="39" t="e">
        <f ca="1">LOOKUP(B124,女子申込書!$B$11:$L$40,女子申込書!$I$11:$I$40)</f>
        <v>#N/A</v>
      </c>
      <c r="F121" s="40" t="e">
        <f ca="1">LOOKUP(F124,男子申込書!$B$11:$L$40,男子申込書!$G$11:$G$40)</f>
        <v>#N/A</v>
      </c>
      <c r="H121" s="32"/>
      <c r="I121" s="36" t="e">
        <f ca="1">LOOKUP(I124,女子申込書!$B$11:$L$40,女子申込書!$G$11:$G$40)</f>
        <v>#N/A</v>
      </c>
      <c r="J121" s="37" t="e">
        <f ca="1">LOOKUP(I124,女子申込書!$B$11:$L$40,女子申込書!$J$11:$J$40)</f>
        <v>#N/A</v>
      </c>
      <c r="K121" s="38" t="e">
        <f ca="1">LOOKUP(K124,男子申込書!$B$11:$L$40,男子申込書!$G$11:$G$40)</f>
        <v>#N/A</v>
      </c>
      <c r="L121" s="39" t="e">
        <f ca="1">LOOKUP(I124,女子申込書!$B$11:$L$40,女子申込書!$K$11:$K$40)</f>
        <v>#N/A</v>
      </c>
      <c r="M121" s="40" t="e">
        <f ca="1">LOOKUP(M124,男子申込書!$B$11:$L$40,男子申込書!$G$11:$G$40)</f>
        <v>#N/A</v>
      </c>
      <c r="N121" s="58"/>
    </row>
    <row r="122" ht="15" customHeight="1" spans="1:14">
      <c r="A122" s="32"/>
      <c r="B122" s="41"/>
      <c r="C122" s="42"/>
      <c r="D122" s="43"/>
      <c r="E122" s="44"/>
      <c r="F122" s="45"/>
      <c r="H122" s="32"/>
      <c r="I122" s="41"/>
      <c r="J122" s="42"/>
      <c r="K122" s="43"/>
      <c r="L122" s="44"/>
      <c r="M122" s="45"/>
      <c r="N122" s="58"/>
    </row>
    <row r="123" ht="15" customHeight="1" spans="1:14">
      <c r="A123" s="32"/>
      <c r="B123" s="6" t="s">
        <v>36</v>
      </c>
      <c r="C123" s="23"/>
      <c r="D123" s="33" t="s">
        <v>66</v>
      </c>
      <c r="E123" s="34"/>
      <c r="F123" s="16" t="s">
        <v>67</v>
      </c>
      <c r="H123" s="32"/>
      <c r="I123" s="6" t="s">
        <v>36</v>
      </c>
      <c r="J123" s="23"/>
      <c r="K123" s="33" t="s">
        <v>66</v>
      </c>
      <c r="L123" s="34"/>
      <c r="M123" s="16" t="s">
        <v>67</v>
      </c>
      <c r="N123" s="58"/>
    </row>
    <row r="124" ht="15" customHeight="1" spans="1:14">
      <c r="A124" s="32"/>
      <c r="B124" s="46">
        <f>+女子申込書!B24</f>
        <v>0</v>
      </c>
      <c r="C124" s="47"/>
      <c r="D124" s="48" t="e">
        <f ca="1">LOOKUP(B124,女子申込書!$B$11:$L$40,女子申込書!$C$11:$C$40)</f>
        <v>#N/A</v>
      </c>
      <c r="E124" s="49" t="e">
        <f ca="1">LOOKUP(B124,女子申込書!$B$11:$L$40,女子申込書!$F$11:$F$40)</f>
        <v>#N/A</v>
      </c>
      <c r="F124" s="50" t="e">
        <f ca="1">LOOKUP(B124,女子申込書!$B$11:$L$40,女子申込書!$E$11:$E$40)</f>
        <v>#N/A</v>
      </c>
      <c r="H124" s="32"/>
      <c r="I124" s="46">
        <f>+B124</f>
        <v>0</v>
      </c>
      <c r="J124" s="47"/>
      <c r="K124" s="48" t="e">
        <f ca="1">LOOKUP(I124,女子申込書!$B$11:$L$40,女子申込書!$C$11:$C$40)</f>
        <v>#N/A</v>
      </c>
      <c r="L124" s="49" t="e">
        <f ca="1">LOOKUP(I124,女子申込書!$B$11:$L$40,女子申込書!$F$11:$F$40)</f>
        <v>#N/A</v>
      </c>
      <c r="M124" s="50" t="e">
        <f ca="1">LOOKUP(I124,女子申込書!$B$11:$L$40,女子申込書!$E$11:$E$40)</f>
        <v>#N/A</v>
      </c>
      <c r="N124" s="58"/>
    </row>
    <row r="125" ht="15" customHeight="1" spans="1:14">
      <c r="A125" s="32"/>
      <c r="B125" s="51"/>
      <c r="C125" s="52"/>
      <c r="D125" s="53"/>
      <c r="E125" s="54"/>
      <c r="F125" s="55"/>
      <c r="H125" s="32"/>
      <c r="I125" s="51"/>
      <c r="J125" s="52"/>
      <c r="K125" s="53"/>
      <c r="L125" s="54"/>
      <c r="M125" s="55"/>
      <c r="N125" s="58"/>
    </row>
    <row r="126" ht="15" customHeight="1" spans="1:14">
      <c r="A126" s="56"/>
      <c r="B126" s="57"/>
      <c r="C126" s="57"/>
      <c r="D126" s="57"/>
      <c r="E126" s="57"/>
      <c r="F126" s="57"/>
      <c r="G126" s="57"/>
      <c r="H126" s="56"/>
      <c r="I126" s="57"/>
      <c r="J126" s="57"/>
      <c r="K126" s="57"/>
      <c r="L126" s="57"/>
      <c r="M126" s="57"/>
      <c r="N126" s="59"/>
    </row>
    <row r="127" ht="15" customHeight="1" spans="8:14">
      <c r="H127" s="32"/>
      <c r="N127" s="58"/>
    </row>
    <row r="128" ht="15" customHeight="1" spans="2:14">
      <c r="B128" s="29">
        <f>+B119+1</f>
        <v>15</v>
      </c>
      <c r="C128" s="30"/>
      <c r="D128" s="31" t="s">
        <v>61</v>
      </c>
      <c r="H128" s="32"/>
      <c r="K128" s="31" t="s">
        <v>62</v>
      </c>
      <c r="N128" s="58"/>
    </row>
    <row r="129" ht="15" customHeight="1" spans="1:14">
      <c r="A129" s="32"/>
      <c r="B129" s="16" t="s">
        <v>63</v>
      </c>
      <c r="C129" s="33" t="s">
        <v>64</v>
      </c>
      <c r="D129" s="34"/>
      <c r="E129" s="35" t="s">
        <v>65</v>
      </c>
      <c r="F129" s="35"/>
      <c r="H129" s="32"/>
      <c r="I129" s="16" t="s">
        <v>63</v>
      </c>
      <c r="J129" s="33" t="s">
        <v>64</v>
      </c>
      <c r="K129" s="34"/>
      <c r="L129" s="35" t="s">
        <v>65</v>
      </c>
      <c r="M129" s="35"/>
      <c r="N129" s="58"/>
    </row>
    <row r="130" ht="15" customHeight="1" spans="1:14">
      <c r="A130" s="32"/>
      <c r="B130" s="36" t="e">
        <f ca="1">LOOKUP(B133,女子申込書!$B$11:$L$40,女子申込書!$G$11:$G$40)</f>
        <v>#N/A</v>
      </c>
      <c r="C130" s="37" t="e">
        <f ca="1">LOOKUP(B133,女子申込書!$B$11:$L$40,女子申込書!$H$11:$H$40)</f>
        <v>#N/A</v>
      </c>
      <c r="D130" s="38" t="e">
        <f ca="1">LOOKUP(D133,男子申込書!$B$11:$L$40,男子申込書!$G$11:$G$40)</f>
        <v>#N/A</v>
      </c>
      <c r="E130" s="39" t="e">
        <f ca="1">LOOKUP(B133,女子申込書!$B$11:$L$40,女子申込書!$I$11:$I$40)</f>
        <v>#N/A</v>
      </c>
      <c r="F130" s="40" t="e">
        <f ca="1">LOOKUP(F133,男子申込書!$B$11:$L$40,男子申込書!$G$11:$G$40)</f>
        <v>#N/A</v>
      </c>
      <c r="H130" s="32"/>
      <c r="I130" s="36" t="e">
        <f ca="1">LOOKUP(I133,女子申込書!$B$11:$L$40,女子申込書!$G$11:$G$40)</f>
        <v>#N/A</v>
      </c>
      <c r="J130" s="37" t="e">
        <f ca="1">LOOKUP(I133,女子申込書!$B$11:$L$40,女子申込書!$J$11:$J$40)</f>
        <v>#N/A</v>
      </c>
      <c r="K130" s="38" t="e">
        <f ca="1">LOOKUP(K133,男子申込書!$B$11:$L$40,男子申込書!$G$11:$G$40)</f>
        <v>#N/A</v>
      </c>
      <c r="L130" s="39" t="e">
        <f ca="1">LOOKUP(I133,女子申込書!$B$11:$L$40,女子申込書!$K$11:$K$40)</f>
        <v>#N/A</v>
      </c>
      <c r="M130" s="40" t="e">
        <f ca="1">LOOKUP(M133,男子申込書!$B$11:$L$40,男子申込書!$G$11:$G$40)</f>
        <v>#N/A</v>
      </c>
      <c r="N130" s="58"/>
    </row>
    <row r="131" ht="15" customHeight="1" spans="1:14">
      <c r="A131" s="32"/>
      <c r="B131" s="41"/>
      <c r="C131" s="42"/>
      <c r="D131" s="43"/>
      <c r="E131" s="44"/>
      <c r="F131" s="45"/>
      <c r="H131" s="32"/>
      <c r="I131" s="41"/>
      <c r="J131" s="42"/>
      <c r="K131" s="43"/>
      <c r="L131" s="44"/>
      <c r="M131" s="45"/>
      <c r="N131" s="58"/>
    </row>
    <row r="132" ht="15" customHeight="1" spans="1:14">
      <c r="A132" s="32"/>
      <c r="B132" s="6" t="s">
        <v>36</v>
      </c>
      <c r="C132" s="23"/>
      <c r="D132" s="33" t="s">
        <v>66</v>
      </c>
      <c r="E132" s="34"/>
      <c r="F132" s="16" t="s">
        <v>67</v>
      </c>
      <c r="H132" s="32"/>
      <c r="I132" s="6" t="s">
        <v>36</v>
      </c>
      <c r="J132" s="23"/>
      <c r="K132" s="33" t="s">
        <v>66</v>
      </c>
      <c r="L132" s="34"/>
      <c r="M132" s="16" t="s">
        <v>67</v>
      </c>
      <c r="N132" s="58"/>
    </row>
    <row r="133" ht="15" customHeight="1" spans="1:14">
      <c r="A133" s="32"/>
      <c r="B133" s="46">
        <f>+女子申込書!B25</f>
        <v>0</v>
      </c>
      <c r="C133" s="47"/>
      <c r="D133" s="48" t="e">
        <f ca="1">LOOKUP(B133,女子申込書!$B$11:$L$40,女子申込書!$C$11:$C$40)</f>
        <v>#N/A</v>
      </c>
      <c r="E133" s="49" t="e">
        <f ca="1">LOOKUP(B133,女子申込書!$B$11:$L$40,女子申込書!$F$11:$F$40)</f>
        <v>#N/A</v>
      </c>
      <c r="F133" s="50" t="e">
        <f ca="1">LOOKUP(B133,女子申込書!$B$11:$L$40,女子申込書!$E$11:$E$40)</f>
        <v>#N/A</v>
      </c>
      <c r="H133" s="32"/>
      <c r="I133" s="46">
        <f>+B133</f>
        <v>0</v>
      </c>
      <c r="J133" s="47"/>
      <c r="K133" s="48" t="e">
        <f ca="1">LOOKUP(I133,女子申込書!$B$11:$L$40,女子申込書!$C$11:$C$40)</f>
        <v>#N/A</v>
      </c>
      <c r="L133" s="49" t="e">
        <f ca="1">LOOKUP(I133,女子申込書!$B$11:$L$40,女子申込書!$F$11:$F$40)</f>
        <v>#N/A</v>
      </c>
      <c r="M133" s="50" t="e">
        <f ca="1">LOOKUP(I133,女子申込書!$B$11:$L$40,女子申込書!$E$11:$E$40)</f>
        <v>#N/A</v>
      </c>
      <c r="N133" s="58"/>
    </row>
    <row r="134" ht="15" customHeight="1" spans="1:14">
      <c r="A134" s="32"/>
      <c r="B134" s="51"/>
      <c r="C134" s="52"/>
      <c r="D134" s="53"/>
      <c r="E134" s="54"/>
      <c r="F134" s="55"/>
      <c r="H134" s="32"/>
      <c r="I134" s="51"/>
      <c r="J134" s="52"/>
      <c r="K134" s="53"/>
      <c r="L134" s="54"/>
      <c r="M134" s="55"/>
      <c r="N134" s="58"/>
    </row>
    <row r="135" ht="15" customHeight="1" spans="1:14">
      <c r="A135" s="56"/>
      <c r="B135" s="57"/>
      <c r="C135" s="57"/>
      <c r="D135" s="57"/>
      <c r="E135" s="57"/>
      <c r="F135" s="57"/>
      <c r="G135" s="57"/>
      <c r="H135" s="56"/>
      <c r="I135" s="57"/>
      <c r="J135" s="57"/>
      <c r="K135" s="57"/>
      <c r="L135" s="57"/>
      <c r="M135" s="57"/>
      <c r="N135" s="59"/>
    </row>
    <row r="136" ht="15" customHeight="1" spans="8:14">
      <c r="H136" s="32"/>
      <c r="N136" s="58"/>
    </row>
    <row r="137" ht="15" customHeight="1" spans="2:14">
      <c r="B137" s="29">
        <f>+B128+1</f>
        <v>16</v>
      </c>
      <c r="C137" s="30"/>
      <c r="D137" s="31" t="s">
        <v>61</v>
      </c>
      <c r="H137" s="32"/>
      <c r="K137" s="31" t="s">
        <v>62</v>
      </c>
      <c r="N137" s="58"/>
    </row>
    <row r="138" ht="15" customHeight="1" spans="1:14">
      <c r="A138" s="32"/>
      <c r="B138" s="16" t="s">
        <v>63</v>
      </c>
      <c r="C138" s="33" t="s">
        <v>64</v>
      </c>
      <c r="D138" s="34"/>
      <c r="E138" s="35" t="s">
        <v>65</v>
      </c>
      <c r="F138" s="35"/>
      <c r="H138" s="32"/>
      <c r="I138" s="16" t="s">
        <v>63</v>
      </c>
      <c r="J138" s="33" t="s">
        <v>64</v>
      </c>
      <c r="K138" s="34"/>
      <c r="L138" s="35" t="s">
        <v>65</v>
      </c>
      <c r="M138" s="35"/>
      <c r="N138" s="58"/>
    </row>
    <row r="139" ht="15" customHeight="1" spans="1:14">
      <c r="A139" s="32"/>
      <c r="B139" s="36" t="e">
        <f ca="1">LOOKUP(B142,女子申込書!$B$11:$L$40,女子申込書!$G$11:$G$40)</f>
        <v>#N/A</v>
      </c>
      <c r="C139" s="37" t="e">
        <f ca="1">LOOKUP(B142,女子申込書!$B$11:$L$40,女子申込書!$H$11:$H$40)</f>
        <v>#N/A</v>
      </c>
      <c r="D139" s="38" t="e">
        <f ca="1">LOOKUP(D142,男子申込書!$B$11:$L$40,男子申込書!$G$11:$G$40)</f>
        <v>#N/A</v>
      </c>
      <c r="E139" s="39" t="e">
        <f ca="1">LOOKUP(B142,女子申込書!$B$11:$L$40,女子申込書!$I$11:$I$40)</f>
        <v>#N/A</v>
      </c>
      <c r="F139" s="40" t="e">
        <f ca="1">LOOKUP(F142,男子申込書!$B$11:$L$40,男子申込書!$G$11:$G$40)</f>
        <v>#N/A</v>
      </c>
      <c r="H139" s="32"/>
      <c r="I139" s="36" t="e">
        <f ca="1">LOOKUP(I142,女子申込書!$B$11:$L$40,女子申込書!$G$11:$G$40)</f>
        <v>#N/A</v>
      </c>
      <c r="J139" s="37" t="e">
        <f ca="1">LOOKUP(I142,女子申込書!$B$11:$L$40,女子申込書!$J$11:$J$40)</f>
        <v>#N/A</v>
      </c>
      <c r="K139" s="38" t="e">
        <f ca="1">LOOKUP(K142,男子申込書!$B$11:$L$40,男子申込書!$G$11:$G$40)</f>
        <v>#N/A</v>
      </c>
      <c r="L139" s="39" t="e">
        <f ca="1">LOOKUP(I142,女子申込書!$B$11:$L$40,女子申込書!$K$11:$K$40)</f>
        <v>#N/A</v>
      </c>
      <c r="M139" s="40" t="e">
        <f ca="1">LOOKUP(M142,男子申込書!$B$11:$L$40,男子申込書!$G$11:$G$40)</f>
        <v>#N/A</v>
      </c>
      <c r="N139" s="58"/>
    </row>
    <row r="140" ht="15" customHeight="1" spans="1:14">
      <c r="A140" s="32"/>
      <c r="B140" s="41"/>
      <c r="C140" s="42"/>
      <c r="D140" s="43"/>
      <c r="E140" s="44"/>
      <c r="F140" s="45"/>
      <c r="H140" s="32"/>
      <c r="I140" s="41"/>
      <c r="J140" s="42"/>
      <c r="K140" s="43"/>
      <c r="L140" s="44"/>
      <c r="M140" s="45"/>
      <c r="N140" s="58"/>
    </row>
    <row r="141" ht="15" customHeight="1" spans="1:14">
      <c r="A141" s="32"/>
      <c r="B141" s="6" t="s">
        <v>36</v>
      </c>
      <c r="C141" s="23"/>
      <c r="D141" s="33" t="s">
        <v>66</v>
      </c>
      <c r="E141" s="34"/>
      <c r="F141" s="16" t="s">
        <v>67</v>
      </c>
      <c r="H141" s="32"/>
      <c r="I141" s="6" t="s">
        <v>36</v>
      </c>
      <c r="J141" s="23"/>
      <c r="K141" s="33" t="s">
        <v>66</v>
      </c>
      <c r="L141" s="34"/>
      <c r="M141" s="16" t="s">
        <v>67</v>
      </c>
      <c r="N141" s="58"/>
    </row>
    <row r="142" ht="15" customHeight="1" spans="1:14">
      <c r="A142" s="32"/>
      <c r="B142" s="46">
        <f>+女子申込書!B26</f>
        <v>0</v>
      </c>
      <c r="C142" s="47"/>
      <c r="D142" s="48" t="e">
        <f ca="1">LOOKUP(B142,女子申込書!$B$11:$L$40,女子申込書!$C$11:$C$40)</f>
        <v>#N/A</v>
      </c>
      <c r="E142" s="49" t="e">
        <f ca="1">LOOKUP(B142,女子申込書!$B$11:$L$40,女子申込書!$F$11:$F$40)</f>
        <v>#N/A</v>
      </c>
      <c r="F142" s="50" t="e">
        <f ca="1">LOOKUP(B142,女子申込書!$B$11:$L$40,女子申込書!$E$11:$E$40)</f>
        <v>#N/A</v>
      </c>
      <c r="H142" s="32"/>
      <c r="I142" s="46">
        <f>+B142</f>
        <v>0</v>
      </c>
      <c r="J142" s="47"/>
      <c r="K142" s="48" t="e">
        <f ca="1">LOOKUP(I142,女子申込書!$B$11:$L$40,女子申込書!$C$11:$C$40)</f>
        <v>#N/A</v>
      </c>
      <c r="L142" s="49" t="e">
        <f ca="1">LOOKUP(I142,女子申込書!$B$11:$L$40,女子申込書!$F$11:$F$40)</f>
        <v>#N/A</v>
      </c>
      <c r="M142" s="50" t="e">
        <f ca="1">LOOKUP(I142,女子申込書!$B$11:$L$40,女子申込書!$E$11:$E$40)</f>
        <v>#N/A</v>
      </c>
      <c r="N142" s="58"/>
    </row>
    <row r="143" ht="15" customHeight="1" spans="1:14">
      <c r="A143" s="32"/>
      <c r="B143" s="51"/>
      <c r="C143" s="52"/>
      <c r="D143" s="53"/>
      <c r="E143" s="54"/>
      <c r="F143" s="55"/>
      <c r="H143" s="32"/>
      <c r="I143" s="51"/>
      <c r="J143" s="52"/>
      <c r="K143" s="53"/>
      <c r="L143" s="54"/>
      <c r="M143" s="55"/>
      <c r="N143" s="58"/>
    </row>
    <row r="144" ht="15" customHeight="1" spans="1:14">
      <c r="A144" s="56"/>
      <c r="B144" s="57"/>
      <c r="C144" s="57"/>
      <c r="D144" s="57"/>
      <c r="E144" s="57"/>
      <c r="F144" s="57"/>
      <c r="G144" s="57"/>
      <c r="H144" s="56"/>
      <c r="I144" s="57"/>
      <c r="J144" s="57"/>
      <c r="K144" s="57"/>
      <c r="L144" s="57"/>
      <c r="M144" s="57"/>
      <c r="N144" s="59"/>
    </row>
    <row r="145" ht="15" customHeight="1" spans="8:14">
      <c r="H145" s="32"/>
      <c r="N145" s="58"/>
    </row>
    <row r="146" ht="15" customHeight="1" spans="2:14">
      <c r="B146" s="29">
        <f>+B137+1</f>
        <v>17</v>
      </c>
      <c r="C146" s="30"/>
      <c r="D146" s="31" t="s">
        <v>61</v>
      </c>
      <c r="H146" s="32"/>
      <c r="K146" s="31" t="s">
        <v>62</v>
      </c>
      <c r="N146" s="58"/>
    </row>
    <row r="147" ht="15" customHeight="1" spans="1:14">
      <c r="A147" s="32"/>
      <c r="B147" s="16" t="s">
        <v>63</v>
      </c>
      <c r="C147" s="33" t="s">
        <v>64</v>
      </c>
      <c r="D147" s="34"/>
      <c r="E147" s="35" t="s">
        <v>65</v>
      </c>
      <c r="F147" s="35"/>
      <c r="H147" s="32"/>
      <c r="I147" s="16" t="s">
        <v>63</v>
      </c>
      <c r="J147" s="33" t="s">
        <v>64</v>
      </c>
      <c r="K147" s="34"/>
      <c r="L147" s="35" t="s">
        <v>65</v>
      </c>
      <c r="M147" s="35"/>
      <c r="N147" s="58"/>
    </row>
    <row r="148" ht="15" customHeight="1" spans="1:14">
      <c r="A148" s="32"/>
      <c r="B148" s="36" t="e">
        <f ca="1">LOOKUP(B151,女子申込書!$B$11:$L$40,女子申込書!$G$11:$G$40)</f>
        <v>#N/A</v>
      </c>
      <c r="C148" s="37" t="e">
        <f ca="1">LOOKUP(B151,女子申込書!$B$11:$L$40,女子申込書!$H$11:$H$40)</f>
        <v>#N/A</v>
      </c>
      <c r="D148" s="38" t="e">
        <f ca="1">LOOKUP(D151,男子申込書!$B$11:$L$40,男子申込書!$G$11:$G$40)</f>
        <v>#N/A</v>
      </c>
      <c r="E148" s="39" t="e">
        <f ca="1">LOOKUP(B151,女子申込書!$B$11:$L$40,女子申込書!$I$11:$I$40)</f>
        <v>#N/A</v>
      </c>
      <c r="F148" s="40" t="e">
        <f ca="1">LOOKUP(F151,男子申込書!$B$11:$L$40,男子申込書!$G$11:$G$40)</f>
        <v>#N/A</v>
      </c>
      <c r="H148" s="32"/>
      <c r="I148" s="36" t="e">
        <f ca="1">LOOKUP(I151,女子申込書!$B$11:$L$40,女子申込書!$G$11:$G$40)</f>
        <v>#N/A</v>
      </c>
      <c r="J148" s="37" t="e">
        <f ca="1">LOOKUP(I151,女子申込書!$B$11:$L$40,女子申込書!$J$11:$J$40)</f>
        <v>#N/A</v>
      </c>
      <c r="K148" s="38" t="e">
        <f ca="1">LOOKUP(K151,男子申込書!$B$11:$L$40,男子申込書!$G$11:$G$40)</f>
        <v>#N/A</v>
      </c>
      <c r="L148" s="39" t="e">
        <f ca="1">LOOKUP(I151,女子申込書!$B$11:$L$40,女子申込書!$K$11:$K$40)</f>
        <v>#N/A</v>
      </c>
      <c r="M148" s="40" t="e">
        <f ca="1">LOOKUP(M151,男子申込書!$B$11:$L$40,男子申込書!$G$11:$G$40)</f>
        <v>#N/A</v>
      </c>
      <c r="N148" s="58"/>
    </row>
    <row r="149" ht="15" customHeight="1" spans="1:14">
      <c r="A149" s="32"/>
      <c r="B149" s="41"/>
      <c r="C149" s="42"/>
      <c r="D149" s="43"/>
      <c r="E149" s="44"/>
      <c r="F149" s="45"/>
      <c r="H149" s="32"/>
      <c r="I149" s="41"/>
      <c r="J149" s="42"/>
      <c r="K149" s="43"/>
      <c r="L149" s="44"/>
      <c r="M149" s="45"/>
      <c r="N149" s="58"/>
    </row>
    <row r="150" ht="15" customHeight="1" spans="1:14">
      <c r="A150" s="32"/>
      <c r="B150" s="6" t="s">
        <v>36</v>
      </c>
      <c r="C150" s="23"/>
      <c r="D150" s="33" t="s">
        <v>66</v>
      </c>
      <c r="E150" s="34"/>
      <c r="F150" s="16" t="s">
        <v>67</v>
      </c>
      <c r="H150" s="32"/>
      <c r="I150" s="6" t="s">
        <v>36</v>
      </c>
      <c r="J150" s="23"/>
      <c r="K150" s="33" t="s">
        <v>66</v>
      </c>
      <c r="L150" s="34"/>
      <c r="M150" s="16" t="s">
        <v>67</v>
      </c>
      <c r="N150" s="58"/>
    </row>
    <row r="151" ht="15" customHeight="1" spans="1:14">
      <c r="A151" s="32"/>
      <c r="B151" s="46">
        <f>+女子申込書!B27</f>
        <v>0</v>
      </c>
      <c r="C151" s="47"/>
      <c r="D151" s="48" t="e">
        <f ca="1">LOOKUP(B151,女子申込書!$B$11:$L$40,女子申込書!$C$11:$C$40)</f>
        <v>#N/A</v>
      </c>
      <c r="E151" s="49" t="e">
        <f ca="1">LOOKUP(B151,女子申込書!$B$11:$L$40,女子申込書!$F$11:$F$40)</f>
        <v>#N/A</v>
      </c>
      <c r="F151" s="50" t="e">
        <f ca="1">LOOKUP(B151,女子申込書!$B$11:$L$40,女子申込書!$E$11:$E$40)</f>
        <v>#N/A</v>
      </c>
      <c r="H151" s="32"/>
      <c r="I151" s="46">
        <f>+B151</f>
        <v>0</v>
      </c>
      <c r="J151" s="47"/>
      <c r="K151" s="48" t="e">
        <f ca="1">LOOKUP(I151,女子申込書!$B$11:$L$40,女子申込書!$C$11:$C$40)</f>
        <v>#N/A</v>
      </c>
      <c r="L151" s="49" t="e">
        <f ca="1">LOOKUP(I151,女子申込書!$B$11:$L$40,女子申込書!$F$11:$F$40)</f>
        <v>#N/A</v>
      </c>
      <c r="M151" s="50" t="e">
        <f ca="1">LOOKUP(I151,女子申込書!$B$11:$L$40,女子申込書!$E$11:$E$40)</f>
        <v>#N/A</v>
      </c>
      <c r="N151" s="58"/>
    </row>
    <row r="152" ht="15" customHeight="1" spans="1:14">
      <c r="A152" s="32"/>
      <c r="B152" s="51"/>
      <c r="C152" s="52"/>
      <c r="D152" s="53"/>
      <c r="E152" s="54"/>
      <c r="F152" s="55"/>
      <c r="H152" s="32"/>
      <c r="I152" s="51"/>
      <c r="J152" s="52"/>
      <c r="K152" s="53"/>
      <c r="L152" s="54"/>
      <c r="M152" s="55"/>
      <c r="N152" s="58"/>
    </row>
    <row r="153" ht="15" customHeight="1" spans="1:14">
      <c r="A153" s="56"/>
      <c r="B153" s="57"/>
      <c r="C153" s="57"/>
      <c r="D153" s="57"/>
      <c r="E153" s="57"/>
      <c r="F153" s="57"/>
      <c r="G153" s="57"/>
      <c r="H153" s="56"/>
      <c r="I153" s="57"/>
      <c r="J153" s="57"/>
      <c r="K153" s="57"/>
      <c r="L153" s="57"/>
      <c r="M153" s="57"/>
      <c r="N153" s="59"/>
    </row>
    <row r="154" ht="15" customHeight="1" spans="8:14">
      <c r="H154" s="32"/>
      <c r="N154" s="58"/>
    </row>
    <row r="155" ht="15" customHeight="1" spans="2:14">
      <c r="B155" s="29">
        <f>+B146+1</f>
        <v>18</v>
      </c>
      <c r="C155" s="30"/>
      <c r="D155" s="31" t="s">
        <v>61</v>
      </c>
      <c r="H155" s="32"/>
      <c r="K155" s="31" t="s">
        <v>62</v>
      </c>
      <c r="N155" s="58"/>
    </row>
    <row r="156" ht="15" customHeight="1" spans="1:14">
      <c r="A156" s="32"/>
      <c r="B156" s="16" t="s">
        <v>63</v>
      </c>
      <c r="C156" s="33" t="s">
        <v>64</v>
      </c>
      <c r="D156" s="34"/>
      <c r="E156" s="35" t="s">
        <v>65</v>
      </c>
      <c r="F156" s="35"/>
      <c r="H156" s="32"/>
      <c r="I156" s="16" t="s">
        <v>63</v>
      </c>
      <c r="J156" s="33" t="s">
        <v>64</v>
      </c>
      <c r="K156" s="34"/>
      <c r="L156" s="35" t="s">
        <v>65</v>
      </c>
      <c r="M156" s="35"/>
      <c r="N156" s="58"/>
    </row>
    <row r="157" ht="15" customHeight="1" spans="1:14">
      <c r="A157" s="32"/>
      <c r="B157" s="36" t="e">
        <f ca="1">LOOKUP(B160,女子申込書!$B$11:$L$40,女子申込書!$G$11:$G$40)</f>
        <v>#N/A</v>
      </c>
      <c r="C157" s="37" t="e">
        <f ca="1">LOOKUP(B160,女子申込書!$B$11:$L$40,女子申込書!$H$11:$H$40)</f>
        <v>#N/A</v>
      </c>
      <c r="D157" s="38" t="e">
        <f ca="1">LOOKUP(D160,男子申込書!$B$11:$L$40,男子申込書!$G$11:$G$40)</f>
        <v>#N/A</v>
      </c>
      <c r="E157" s="39" t="e">
        <f ca="1">LOOKUP(B160,女子申込書!$B$11:$L$40,女子申込書!$I$11:$I$40)</f>
        <v>#N/A</v>
      </c>
      <c r="F157" s="40" t="e">
        <f ca="1">LOOKUP(F160,男子申込書!$B$11:$L$40,男子申込書!$G$11:$G$40)</f>
        <v>#N/A</v>
      </c>
      <c r="H157" s="32"/>
      <c r="I157" s="36" t="e">
        <f ca="1">LOOKUP(I160,女子申込書!$B$11:$L$40,女子申込書!$G$11:$G$40)</f>
        <v>#N/A</v>
      </c>
      <c r="J157" s="37" t="e">
        <f ca="1">LOOKUP(I160,女子申込書!$B$11:$L$40,女子申込書!$J$11:$J$40)</f>
        <v>#N/A</v>
      </c>
      <c r="K157" s="38" t="e">
        <f ca="1">LOOKUP(K160,男子申込書!$B$11:$L$40,男子申込書!$G$11:$G$40)</f>
        <v>#N/A</v>
      </c>
      <c r="L157" s="39" t="e">
        <f ca="1">LOOKUP(I160,女子申込書!$B$11:$L$40,女子申込書!$K$11:$K$40)</f>
        <v>#N/A</v>
      </c>
      <c r="M157" s="40" t="e">
        <f ca="1">LOOKUP(M160,男子申込書!$B$11:$L$40,男子申込書!$G$11:$G$40)</f>
        <v>#N/A</v>
      </c>
      <c r="N157" s="58"/>
    </row>
    <row r="158" ht="15" customHeight="1" spans="1:14">
      <c r="A158" s="32"/>
      <c r="B158" s="41"/>
      <c r="C158" s="42"/>
      <c r="D158" s="43"/>
      <c r="E158" s="44"/>
      <c r="F158" s="45"/>
      <c r="H158" s="32"/>
      <c r="I158" s="41"/>
      <c r="J158" s="42"/>
      <c r="K158" s="43"/>
      <c r="L158" s="44"/>
      <c r="M158" s="45"/>
      <c r="N158" s="58"/>
    </row>
    <row r="159" ht="15" customHeight="1" spans="1:14">
      <c r="A159" s="32"/>
      <c r="B159" s="6" t="s">
        <v>36</v>
      </c>
      <c r="C159" s="23"/>
      <c r="D159" s="33" t="s">
        <v>66</v>
      </c>
      <c r="E159" s="34"/>
      <c r="F159" s="16" t="s">
        <v>67</v>
      </c>
      <c r="H159" s="32"/>
      <c r="I159" s="6" t="s">
        <v>36</v>
      </c>
      <c r="J159" s="23"/>
      <c r="K159" s="33" t="s">
        <v>66</v>
      </c>
      <c r="L159" s="34"/>
      <c r="M159" s="16" t="s">
        <v>67</v>
      </c>
      <c r="N159" s="58"/>
    </row>
    <row r="160" ht="15" customHeight="1" spans="1:14">
      <c r="A160" s="32"/>
      <c r="B160" s="46">
        <f>+女子申込書!B28</f>
        <v>0</v>
      </c>
      <c r="C160" s="47"/>
      <c r="D160" s="48" t="e">
        <f ca="1">LOOKUP(B160,女子申込書!$B$11:$L$40,女子申込書!$C$11:$C$40)</f>
        <v>#N/A</v>
      </c>
      <c r="E160" s="49" t="e">
        <f ca="1">LOOKUP(B160,女子申込書!$B$11:$L$40,女子申込書!$F$11:$F$40)</f>
        <v>#N/A</v>
      </c>
      <c r="F160" s="50" t="e">
        <f ca="1">LOOKUP(B160,女子申込書!$B$11:$L$40,女子申込書!$E$11:$E$40)</f>
        <v>#N/A</v>
      </c>
      <c r="H160" s="32"/>
      <c r="I160" s="46">
        <f>+B160</f>
        <v>0</v>
      </c>
      <c r="J160" s="47"/>
      <c r="K160" s="48" t="e">
        <f ca="1">LOOKUP(I160,女子申込書!$B$11:$L$40,女子申込書!$C$11:$C$40)</f>
        <v>#N/A</v>
      </c>
      <c r="L160" s="49" t="e">
        <f ca="1">LOOKUP(I160,女子申込書!$B$11:$L$40,女子申込書!$F$11:$F$40)</f>
        <v>#N/A</v>
      </c>
      <c r="M160" s="50" t="e">
        <f ca="1">LOOKUP(I160,女子申込書!$B$11:$L$40,女子申込書!$E$11:$E$40)</f>
        <v>#N/A</v>
      </c>
      <c r="N160" s="58"/>
    </row>
    <row r="161" ht="15" customHeight="1" spans="1:14">
      <c r="A161" s="32"/>
      <c r="B161" s="51"/>
      <c r="C161" s="52"/>
      <c r="D161" s="53"/>
      <c r="E161" s="54"/>
      <c r="F161" s="55"/>
      <c r="H161" s="32"/>
      <c r="I161" s="51"/>
      <c r="J161" s="52"/>
      <c r="K161" s="53"/>
      <c r="L161" s="54"/>
      <c r="M161" s="55"/>
      <c r="N161" s="58"/>
    </row>
    <row r="162" ht="15" customHeight="1" spans="1:14">
      <c r="A162" s="56"/>
      <c r="B162" s="57"/>
      <c r="C162" s="57"/>
      <c r="D162" s="57"/>
      <c r="E162" s="57"/>
      <c r="F162" s="57"/>
      <c r="G162" s="57"/>
      <c r="H162" s="56"/>
      <c r="I162" s="57"/>
      <c r="J162" s="57"/>
      <c r="K162" s="57"/>
      <c r="L162" s="57"/>
      <c r="M162" s="57"/>
      <c r="N162" s="59"/>
    </row>
    <row r="163" ht="15" customHeight="1" spans="8:14">
      <c r="H163" s="32"/>
      <c r="N163" s="58"/>
    </row>
    <row r="164" ht="15" customHeight="1" spans="2:14">
      <c r="B164" s="29">
        <f>+B155+1</f>
        <v>19</v>
      </c>
      <c r="C164" s="30"/>
      <c r="D164" s="31" t="s">
        <v>61</v>
      </c>
      <c r="H164" s="32"/>
      <c r="K164" s="31" t="s">
        <v>62</v>
      </c>
      <c r="N164" s="58"/>
    </row>
    <row r="165" ht="15" customHeight="1" spans="1:14">
      <c r="A165" s="32"/>
      <c r="B165" s="16" t="s">
        <v>63</v>
      </c>
      <c r="C165" s="33" t="s">
        <v>64</v>
      </c>
      <c r="D165" s="34"/>
      <c r="E165" s="35" t="s">
        <v>65</v>
      </c>
      <c r="F165" s="35"/>
      <c r="H165" s="32"/>
      <c r="I165" s="16" t="s">
        <v>63</v>
      </c>
      <c r="J165" s="33" t="s">
        <v>64</v>
      </c>
      <c r="K165" s="34"/>
      <c r="L165" s="35" t="s">
        <v>65</v>
      </c>
      <c r="M165" s="35"/>
      <c r="N165" s="58"/>
    </row>
    <row r="166" ht="15" customHeight="1" spans="1:14">
      <c r="A166" s="32"/>
      <c r="B166" s="36" t="e">
        <f ca="1">LOOKUP(B169,女子申込書!$B$11:$L$40,女子申込書!$G$11:$G$40)</f>
        <v>#N/A</v>
      </c>
      <c r="C166" s="37" t="e">
        <f ca="1">LOOKUP(B169,女子申込書!$B$11:$L$40,女子申込書!$H$11:$H$40)</f>
        <v>#N/A</v>
      </c>
      <c r="D166" s="38" t="e">
        <f ca="1">LOOKUP(D169,男子申込書!$B$11:$L$40,男子申込書!$G$11:$G$40)</f>
        <v>#N/A</v>
      </c>
      <c r="E166" s="39" t="e">
        <f ca="1">LOOKUP(B169,女子申込書!$B$11:$L$40,女子申込書!$I$11:$I$40)</f>
        <v>#N/A</v>
      </c>
      <c r="F166" s="40" t="e">
        <f ca="1">LOOKUP(F169,男子申込書!$B$11:$L$40,男子申込書!$G$11:$G$40)</f>
        <v>#N/A</v>
      </c>
      <c r="H166" s="32"/>
      <c r="I166" s="36" t="e">
        <f ca="1">LOOKUP(I169,女子申込書!$B$11:$L$40,女子申込書!$G$11:$G$40)</f>
        <v>#N/A</v>
      </c>
      <c r="J166" s="37" t="e">
        <f ca="1">LOOKUP(I169,女子申込書!$B$11:$L$40,女子申込書!$J$11:$J$40)</f>
        <v>#N/A</v>
      </c>
      <c r="K166" s="38" t="e">
        <f ca="1">LOOKUP(K169,男子申込書!$B$11:$L$40,男子申込書!$G$11:$G$40)</f>
        <v>#N/A</v>
      </c>
      <c r="L166" s="39" t="e">
        <f ca="1">LOOKUP(I169,女子申込書!$B$11:$L$40,女子申込書!$K$11:$K$40)</f>
        <v>#N/A</v>
      </c>
      <c r="M166" s="40" t="e">
        <f ca="1">LOOKUP(M169,男子申込書!$B$11:$L$40,男子申込書!$G$11:$G$40)</f>
        <v>#N/A</v>
      </c>
      <c r="N166" s="58"/>
    </row>
    <row r="167" ht="15" customHeight="1" spans="1:14">
      <c r="A167" s="32"/>
      <c r="B167" s="41"/>
      <c r="C167" s="42"/>
      <c r="D167" s="43"/>
      <c r="E167" s="44"/>
      <c r="F167" s="45"/>
      <c r="H167" s="32"/>
      <c r="I167" s="41"/>
      <c r="J167" s="42"/>
      <c r="K167" s="43"/>
      <c r="L167" s="44"/>
      <c r="M167" s="45"/>
      <c r="N167" s="58"/>
    </row>
    <row r="168" ht="15" customHeight="1" spans="1:14">
      <c r="A168" s="32"/>
      <c r="B168" s="6" t="s">
        <v>36</v>
      </c>
      <c r="C168" s="23"/>
      <c r="D168" s="33" t="s">
        <v>66</v>
      </c>
      <c r="E168" s="34"/>
      <c r="F168" s="16" t="s">
        <v>67</v>
      </c>
      <c r="H168" s="32"/>
      <c r="I168" s="6" t="s">
        <v>36</v>
      </c>
      <c r="J168" s="23"/>
      <c r="K168" s="33" t="s">
        <v>66</v>
      </c>
      <c r="L168" s="34"/>
      <c r="M168" s="16" t="s">
        <v>67</v>
      </c>
      <c r="N168" s="58"/>
    </row>
    <row r="169" ht="15" customHeight="1" spans="1:14">
      <c r="A169" s="32"/>
      <c r="B169" s="46">
        <f>+女子申込書!B29</f>
        <v>0</v>
      </c>
      <c r="C169" s="47"/>
      <c r="D169" s="48" t="e">
        <f ca="1">LOOKUP(B169,女子申込書!$B$11:$L$40,女子申込書!$C$11:$C$40)</f>
        <v>#N/A</v>
      </c>
      <c r="E169" s="49" t="e">
        <f ca="1">LOOKUP(B169,女子申込書!$B$11:$L$40,女子申込書!$F$11:$F$40)</f>
        <v>#N/A</v>
      </c>
      <c r="F169" s="50" t="e">
        <f ca="1">LOOKUP(B169,女子申込書!$B$11:$L$40,女子申込書!$E$11:$E$40)</f>
        <v>#N/A</v>
      </c>
      <c r="H169" s="32"/>
      <c r="I169" s="46">
        <f>+B169</f>
        <v>0</v>
      </c>
      <c r="J169" s="47"/>
      <c r="K169" s="48" t="e">
        <f ca="1">LOOKUP(I169,女子申込書!$B$11:$L$40,女子申込書!$C$11:$C$40)</f>
        <v>#N/A</v>
      </c>
      <c r="L169" s="49" t="e">
        <f ca="1">LOOKUP(I169,女子申込書!$B$11:$L$40,女子申込書!$F$11:$F$40)</f>
        <v>#N/A</v>
      </c>
      <c r="M169" s="50" t="e">
        <f ca="1">LOOKUP(I169,女子申込書!$B$11:$L$40,女子申込書!$E$11:$E$40)</f>
        <v>#N/A</v>
      </c>
      <c r="N169" s="58"/>
    </row>
    <row r="170" ht="15" customHeight="1" spans="1:14">
      <c r="A170" s="32"/>
      <c r="B170" s="51"/>
      <c r="C170" s="52"/>
      <c r="D170" s="53"/>
      <c r="E170" s="54"/>
      <c r="F170" s="55"/>
      <c r="H170" s="32"/>
      <c r="I170" s="51"/>
      <c r="J170" s="52"/>
      <c r="K170" s="53"/>
      <c r="L170" s="54"/>
      <c r="M170" s="55"/>
      <c r="N170" s="58"/>
    </row>
    <row r="171" ht="15" customHeight="1" spans="1:14">
      <c r="A171" s="56"/>
      <c r="B171" s="57"/>
      <c r="C171" s="57"/>
      <c r="D171" s="57"/>
      <c r="E171" s="57"/>
      <c r="F171" s="57"/>
      <c r="G171" s="57"/>
      <c r="H171" s="56"/>
      <c r="I171" s="57"/>
      <c r="J171" s="57"/>
      <c r="K171" s="57"/>
      <c r="L171" s="57"/>
      <c r="M171" s="57"/>
      <c r="N171" s="59"/>
    </row>
    <row r="172" ht="15" customHeight="1" spans="8:14">
      <c r="H172" s="32"/>
      <c r="N172" s="58"/>
    </row>
    <row r="173" ht="15" customHeight="1" spans="2:14">
      <c r="B173" s="29">
        <f>+B164+1</f>
        <v>20</v>
      </c>
      <c r="C173" s="30"/>
      <c r="D173" s="31" t="s">
        <v>61</v>
      </c>
      <c r="H173" s="32"/>
      <c r="K173" s="31" t="s">
        <v>62</v>
      </c>
      <c r="N173" s="58"/>
    </row>
    <row r="174" ht="15" customHeight="1" spans="1:14">
      <c r="A174" s="32"/>
      <c r="B174" s="16" t="s">
        <v>63</v>
      </c>
      <c r="C174" s="33" t="s">
        <v>64</v>
      </c>
      <c r="D174" s="34"/>
      <c r="E174" s="35" t="s">
        <v>65</v>
      </c>
      <c r="F174" s="35"/>
      <c r="H174" s="32"/>
      <c r="I174" s="16" t="s">
        <v>63</v>
      </c>
      <c r="J174" s="33" t="s">
        <v>64</v>
      </c>
      <c r="K174" s="34"/>
      <c r="L174" s="35" t="s">
        <v>65</v>
      </c>
      <c r="M174" s="35"/>
      <c r="N174" s="58"/>
    </row>
    <row r="175" ht="15" customHeight="1" spans="1:14">
      <c r="A175" s="32"/>
      <c r="B175" s="36" t="e">
        <f ca="1">LOOKUP(B178,女子申込書!$B$11:$L$40,女子申込書!$G$11:$G$40)</f>
        <v>#N/A</v>
      </c>
      <c r="C175" s="37" t="e">
        <f ca="1">LOOKUP(B178,女子申込書!$B$11:$L$40,女子申込書!$H$11:$H$40)</f>
        <v>#N/A</v>
      </c>
      <c r="D175" s="38" t="e">
        <f ca="1">LOOKUP(D178,男子申込書!$B$11:$L$40,男子申込書!$G$11:$G$40)</f>
        <v>#N/A</v>
      </c>
      <c r="E175" s="39" t="e">
        <f ca="1">LOOKUP(B178,女子申込書!$B$11:$L$40,女子申込書!$I$11:$I$40)</f>
        <v>#N/A</v>
      </c>
      <c r="F175" s="40" t="e">
        <f ca="1">LOOKUP(F178,男子申込書!$B$11:$L$40,男子申込書!$G$11:$G$40)</f>
        <v>#N/A</v>
      </c>
      <c r="H175" s="32"/>
      <c r="I175" s="36" t="e">
        <f ca="1">LOOKUP(I178,女子申込書!$B$11:$L$40,女子申込書!$G$11:$G$40)</f>
        <v>#N/A</v>
      </c>
      <c r="J175" s="37" t="e">
        <f ca="1">LOOKUP(I178,女子申込書!$B$11:$L$40,女子申込書!$J$11:$J$40)</f>
        <v>#N/A</v>
      </c>
      <c r="K175" s="38" t="e">
        <f ca="1">LOOKUP(K178,男子申込書!$B$11:$L$40,男子申込書!$G$11:$G$40)</f>
        <v>#N/A</v>
      </c>
      <c r="L175" s="39" t="e">
        <f ca="1">LOOKUP(I178,女子申込書!$B$11:$L$40,女子申込書!$K$11:$K$40)</f>
        <v>#N/A</v>
      </c>
      <c r="M175" s="40" t="e">
        <f ca="1">LOOKUP(M178,男子申込書!$B$11:$L$40,男子申込書!$G$11:$G$40)</f>
        <v>#N/A</v>
      </c>
      <c r="N175" s="58"/>
    </row>
    <row r="176" ht="15" customHeight="1" spans="1:14">
      <c r="A176" s="32"/>
      <c r="B176" s="41"/>
      <c r="C176" s="42"/>
      <c r="D176" s="43"/>
      <c r="E176" s="44"/>
      <c r="F176" s="45"/>
      <c r="H176" s="32"/>
      <c r="I176" s="41"/>
      <c r="J176" s="42"/>
      <c r="K176" s="43"/>
      <c r="L176" s="44"/>
      <c r="M176" s="45"/>
      <c r="N176" s="58"/>
    </row>
    <row r="177" ht="15" customHeight="1" spans="1:14">
      <c r="A177" s="32"/>
      <c r="B177" s="6" t="s">
        <v>36</v>
      </c>
      <c r="C177" s="23"/>
      <c r="D177" s="33" t="s">
        <v>66</v>
      </c>
      <c r="E177" s="34"/>
      <c r="F177" s="16" t="s">
        <v>67</v>
      </c>
      <c r="H177" s="32"/>
      <c r="I177" s="6" t="s">
        <v>36</v>
      </c>
      <c r="J177" s="23"/>
      <c r="K177" s="33" t="s">
        <v>66</v>
      </c>
      <c r="L177" s="34"/>
      <c r="M177" s="16" t="s">
        <v>67</v>
      </c>
      <c r="N177" s="58"/>
    </row>
    <row r="178" ht="15" customHeight="1" spans="1:14">
      <c r="A178" s="32"/>
      <c r="B178" s="46">
        <f>+女子申込書!B30</f>
        <v>0</v>
      </c>
      <c r="C178" s="47"/>
      <c r="D178" s="48" t="e">
        <f ca="1">LOOKUP(B178,女子申込書!$B$11:$L$40,女子申込書!$C$11:$C$40)</f>
        <v>#N/A</v>
      </c>
      <c r="E178" s="49" t="e">
        <f ca="1">LOOKUP(B178,女子申込書!$B$11:$L$40,女子申込書!$F$11:$F$40)</f>
        <v>#N/A</v>
      </c>
      <c r="F178" s="50" t="e">
        <f ca="1">LOOKUP(B178,女子申込書!$B$11:$L$40,女子申込書!$E$11:$E$40)</f>
        <v>#N/A</v>
      </c>
      <c r="H178" s="32"/>
      <c r="I178" s="46">
        <f>+B178</f>
        <v>0</v>
      </c>
      <c r="J178" s="47"/>
      <c r="K178" s="48" t="e">
        <f ca="1">LOOKUP(I178,女子申込書!$B$11:$L$40,女子申込書!$C$11:$C$40)</f>
        <v>#N/A</v>
      </c>
      <c r="L178" s="49" t="e">
        <f ca="1">LOOKUP(I178,女子申込書!$B$11:$L$40,女子申込書!$F$11:$F$40)</f>
        <v>#N/A</v>
      </c>
      <c r="M178" s="50" t="e">
        <f ca="1">LOOKUP(I178,女子申込書!$B$11:$L$40,女子申込書!$E$11:$E$40)</f>
        <v>#N/A</v>
      </c>
      <c r="N178" s="58"/>
    </row>
    <row r="179" ht="15" customHeight="1" spans="1:14">
      <c r="A179" s="32"/>
      <c r="B179" s="51"/>
      <c r="C179" s="52"/>
      <c r="D179" s="53"/>
      <c r="E179" s="54"/>
      <c r="F179" s="55"/>
      <c r="H179" s="32"/>
      <c r="I179" s="51"/>
      <c r="J179" s="52"/>
      <c r="K179" s="53"/>
      <c r="L179" s="54"/>
      <c r="M179" s="55"/>
      <c r="N179" s="58"/>
    </row>
    <row r="180" ht="15" customHeight="1" spans="1:14">
      <c r="A180" s="56"/>
      <c r="B180" s="57"/>
      <c r="C180" s="57"/>
      <c r="D180" s="57"/>
      <c r="E180" s="57"/>
      <c r="F180" s="57"/>
      <c r="G180" s="57"/>
      <c r="H180" s="56"/>
      <c r="I180" s="57"/>
      <c r="J180" s="57"/>
      <c r="K180" s="57"/>
      <c r="L180" s="57"/>
      <c r="M180" s="57"/>
      <c r="N180" s="59"/>
    </row>
    <row r="181" ht="15" customHeight="1" spans="8:14">
      <c r="H181" s="32"/>
      <c r="N181" s="58"/>
    </row>
    <row r="182" ht="15" customHeight="1" spans="2:14">
      <c r="B182" s="29">
        <f>+B173+1</f>
        <v>21</v>
      </c>
      <c r="C182" s="30"/>
      <c r="D182" s="31" t="s">
        <v>61</v>
      </c>
      <c r="H182" s="32"/>
      <c r="K182" s="31" t="s">
        <v>62</v>
      </c>
      <c r="N182" s="58"/>
    </row>
    <row r="183" ht="15" customHeight="1" spans="1:14">
      <c r="A183" s="32"/>
      <c r="B183" s="16" t="s">
        <v>63</v>
      </c>
      <c r="C183" s="33" t="s">
        <v>64</v>
      </c>
      <c r="D183" s="34"/>
      <c r="E183" s="35" t="s">
        <v>65</v>
      </c>
      <c r="F183" s="35"/>
      <c r="H183" s="32"/>
      <c r="I183" s="16" t="s">
        <v>63</v>
      </c>
      <c r="J183" s="33" t="s">
        <v>64</v>
      </c>
      <c r="K183" s="34"/>
      <c r="L183" s="35" t="s">
        <v>65</v>
      </c>
      <c r="M183" s="35"/>
      <c r="N183" s="58"/>
    </row>
    <row r="184" ht="15" customHeight="1" spans="1:14">
      <c r="A184" s="32"/>
      <c r="B184" s="36" t="e">
        <f ca="1">LOOKUP(B187,女子申込書!$B$11:$L$40,女子申込書!$G$11:$G$40)</f>
        <v>#N/A</v>
      </c>
      <c r="C184" s="37" t="e">
        <f ca="1">LOOKUP(B187,女子申込書!$B$11:$L$40,女子申込書!$H$11:$H$40)</f>
        <v>#N/A</v>
      </c>
      <c r="D184" s="38" t="e">
        <f ca="1">LOOKUP(D187,男子申込書!$B$11:$L$40,男子申込書!$G$11:$G$40)</f>
        <v>#N/A</v>
      </c>
      <c r="E184" s="39" t="e">
        <f ca="1">LOOKUP(B187,女子申込書!$B$11:$L$40,女子申込書!$I$11:$I$40)</f>
        <v>#N/A</v>
      </c>
      <c r="F184" s="40" t="e">
        <f ca="1">LOOKUP(F187,男子申込書!$B$11:$L$40,男子申込書!$G$11:$G$40)</f>
        <v>#N/A</v>
      </c>
      <c r="H184" s="32"/>
      <c r="I184" s="36" t="e">
        <f ca="1">LOOKUP(I187,女子申込書!$B$11:$L$40,女子申込書!$G$11:$G$40)</f>
        <v>#N/A</v>
      </c>
      <c r="J184" s="37" t="e">
        <f ca="1">LOOKUP(I187,女子申込書!$B$11:$L$40,女子申込書!$J$11:$J$40)</f>
        <v>#N/A</v>
      </c>
      <c r="K184" s="38" t="e">
        <f ca="1">LOOKUP(K187,男子申込書!$B$11:$L$40,男子申込書!$G$11:$G$40)</f>
        <v>#N/A</v>
      </c>
      <c r="L184" s="39" t="e">
        <f ca="1">LOOKUP(I187,女子申込書!$B$11:$L$40,女子申込書!$K$11:$K$40)</f>
        <v>#N/A</v>
      </c>
      <c r="M184" s="40" t="e">
        <f ca="1">LOOKUP(M187,男子申込書!$B$11:$L$40,男子申込書!$G$11:$G$40)</f>
        <v>#N/A</v>
      </c>
      <c r="N184" s="58"/>
    </row>
    <row r="185" ht="15" customHeight="1" spans="1:14">
      <c r="A185" s="32"/>
      <c r="B185" s="41"/>
      <c r="C185" s="42"/>
      <c r="D185" s="43"/>
      <c r="E185" s="44"/>
      <c r="F185" s="45"/>
      <c r="H185" s="32"/>
      <c r="I185" s="41"/>
      <c r="J185" s="42"/>
      <c r="K185" s="43"/>
      <c r="L185" s="44"/>
      <c r="M185" s="45"/>
      <c r="N185" s="58"/>
    </row>
    <row r="186" ht="15" customHeight="1" spans="1:14">
      <c r="A186" s="32"/>
      <c r="B186" s="6" t="s">
        <v>36</v>
      </c>
      <c r="C186" s="23"/>
      <c r="D186" s="33" t="s">
        <v>66</v>
      </c>
      <c r="E186" s="34"/>
      <c r="F186" s="16" t="s">
        <v>67</v>
      </c>
      <c r="H186" s="32"/>
      <c r="I186" s="6" t="s">
        <v>36</v>
      </c>
      <c r="J186" s="23"/>
      <c r="K186" s="33" t="s">
        <v>66</v>
      </c>
      <c r="L186" s="34"/>
      <c r="M186" s="16" t="s">
        <v>67</v>
      </c>
      <c r="N186" s="58"/>
    </row>
    <row r="187" ht="15" customHeight="1" spans="1:14">
      <c r="A187" s="32"/>
      <c r="B187" s="46">
        <f>+女子申込書!B31</f>
        <v>0</v>
      </c>
      <c r="C187" s="47"/>
      <c r="D187" s="48" t="e">
        <f ca="1">LOOKUP(B187,女子申込書!$B$11:$L$40,女子申込書!$C$11:$C$40)</f>
        <v>#N/A</v>
      </c>
      <c r="E187" s="49" t="e">
        <f ca="1">LOOKUP(B187,女子申込書!$B$11:$L$40,女子申込書!$F$11:$F$40)</f>
        <v>#N/A</v>
      </c>
      <c r="F187" s="50" t="e">
        <f ca="1">LOOKUP(B187,女子申込書!$B$11:$L$40,女子申込書!$E$11:$E$40)</f>
        <v>#N/A</v>
      </c>
      <c r="H187" s="32"/>
      <c r="I187" s="46">
        <f>+B187</f>
        <v>0</v>
      </c>
      <c r="J187" s="47"/>
      <c r="K187" s="48" t="e">
        <f ca="1">LOOKUP(I187,女子申込書!$B$11:$L$40,女子申込書!$C$11:$C$40)</f>
        <v>#N/A</v>
      </c>
      <c r="L187" s="49" t="e">
        <f ca="1">LOOKUP(I187,女子申込書!$B$11:$L$40,女子申込書!$F$11:$F$40)</f>
        <v>#N/A</v>
      </c>
      <c r="M187" s="50" t="e">
        <f ca="1">LOOKUP(I187,女子申込書!$B$11:$L$40,女子申込書!$E$11:$E$40)</f>
        <v>#N/A</v>
      </c>
      <c r="N187" s="58"/>
    </row>
    <row r="188" ht="15" customHeight="1" spans="1:14">
      <c r="A188" s="32"/>
      <c r="B188" s="51"/>
      <c r="C188" s="52"/>
      <c r="D188" s="53"/>
      <c r="E188" s="54"/>
      <c r="F188" s="55"/>
      <c r="H188" s="32"/>
      <c r="I188" s="51"/>
      <c r="J188" s="52"/>
      <c r="K188" s="53"/>
      <c r="L188" s="54"/>
      <c r="M188" s="55"/>
      <c r="N188" s="58"/>
    </row>
    <row r="189" ht="15" customHeight="1" spans="1:14">
      <c r="A189" s="56"/>
      <c r="B189" s="57"/>
      <c r="C189" s="57"/>
      <c r="D189" s="57"/>
      <c r="E189" s="57"/>
      <c r="F189" s="57"/>
      <c r="G189" s="57"/>
      <c r="H189" s="56"/>
      <c r="I189" s="57"/>
      <c r="J189" s="57"/>
      <c r="K189" s="57"/>
      <c r="L189" s="57"/>
      <c r="M189" s="57"/>
      <c r="N189" s="59"/>
    </row>
    <row r="190" ht="15" customHeight="1" spans="8:14">
      <c r="H190" s="32"/>
      <c r="N190" s="58"/>
    </row>
    <row r="191" ht="15" customHeight="1" spans="2:14">
      <c r="B191" s="29">
        <f>+B182+1</f>
        <v>22</v>
      </c>
      <c r="C191" s="30"/>
      <c r="D191" s="31" t="s">
        <v>61</v>
      </c>
      <c r="H191" s="32"/>
      <c r="K191" s="31" t="s">
        <v>62</v>
      </c>
      <c r="N191" s="58"/>
    </row>
    <row r="192" ht="15" customHeight="1" spans="1:14">
      <c r="A192" s="32"/>
      <c r="B192" s="16" t="s">
        <v>63</v>
      </c>
      <c r="C192" s="33" t="s">
        <v>64</v>
      </c>
      <c r="D192" s="34"/>
      <c r="E192" s="35" t="s">
        <v>65</v>
      </c>
      <c r="F192" s="35"/>
      <c r="H192" s="32"/>
      <c r="I192" s="16" t="s">
        <v>63</v>
      </c>
      <c r="J192" s="33" t="s">
        <v>64</v>
      </c>
      <c r="K192" s="34"/>
      <c r="L192" s="35" t="s">
        <v>65</v>
      </c>
      <c r="M192" s="35"/>
      <c r="N192" s="58"/>
    </row>
    <row r="193" ht="15" customHeight="1" spans="1:14">
      <c r="A193" s="32"/>
      <c r="B193" s="36" t="e">
        <f ca="1">LOOKUP(B196,女子申込書!$B$11:$L$40,女子申込書!$G$11:$G$40)</f>
        <v>#N/A</v>
      </c>
      <c r="C193" s="37" t="e">
        <f ca="1">LOOKUP(B196,女子申込書!$B$11:$L$40,女子申込書!$H$11:$H$40)</f>
        <v>#N/A</v>
      </c>
      <c r="D193" s="38" t="e">
        <f ca="1">LOOKUP(D196,男子申込書!$B$11:$L$40,男子申込書!$G$11:$G$40)</f>
        <v>#N/A</v>
      </c>
      <c r="E193" s="39" t="e">
        <f ca="1">LOOKUP(B196,女子申込書!$B$11:$L$40,女子申込書!$I$11:$I$40)</f>
        <v>#N/A</v>
      </c>
      <c r="F193" s="40" t="e">
        <f ca="1">LOOKUP(F196,男子申込書!$B$11:$L$40,男子申込書!$G$11:$G$40)</f>
        <v>#N/A</v>
      </c>
      <c r="H193" s="32"/>
      <c r="I193" s="36" t="e">
        <f ca="1">LOOKUP(I196,女子申込書!$B$11:$L$40,女子申込書!$G$11:$G$40)</f>
        <v>#N/A</v>
      </c>
      <c r="J193" s="37" t="e">
        <f ca="1">LOOKUP(I196,女子申込書!$B$11:$L$40,女子申込書!$J$11:$J$40)</f>
        <v>#N/A</v>
      </c>
      <c r="K193" s="38" t="e">
        <f ca="1">LOOKUP(K196,男子申込書!$B$11:$L$40,男子申込書!$G$11:$G$40)</f>
        <v>#N/A</v>
      </c>
      <c r="L193" s="39" t="e">
        <f ca="1">LOOKUP(I196,女子申込書!$B$11:$L$40,女子申込書!$K$11:$K$40)</f>
        <v>#N/A</v>
      </c>
      <c r="M193" s="40" t="e">
        <f ca="1">LOOKUP(M196,男子申込書!$B$11:$L$40,男子申込書!$G$11:$G$40)</f>
        <v>#N/A</v>
      </c>
      <c r="N193" s="58"/>
    </row>
    <row r="194" ht="15" customHeight="1" spans="1:14">
      <c r="A194" s="32"/>
      <c r="B194" s="41"/>
      <c r="C194" s="42"/>
      <c r="D194" s="43"/>
      <c r="E194" s="44"/>
      <c r="F194" s="45"/>
      <c r="H194" s="32"/>
      <c r="I194" s="41"/>
      <c r="J194" s="42"/>
      <c r="K194" s="43"/>
      <c r="L194" s="44"/>
      <c r="M194" s="45"/>
      <c r="N194" s="58"/>
    </row>
    <row r="195" ht="15" customHeight="1" spans="1:14">
      <c r="A195" s="32"/>
      <c r="B195" s="6" t="s">
        <v>36</v>
      </c>
      <c r="C195" s="23"/>
      <c r="D195" s="33" t="s">
        <v>66</v>
      </c>
      <c r="E195" s="34"/>
      <c r="F195" s="16" t="s">
        <v>67</v>
      </c>
      <c r="H195" s="32"/>
      <c r="I195" s="6" t="s">
        <v>36</v>
      </c>
      <c r="J195" s="23"/>
      <c r="K195" s="33" t="s">
        <v>66</v>
      </c>
      <c r="L195" s="34"/>
      <c r="M195" s="16" t="s">
        <v>67</v>
      </c>
      <c r="N195" s="58"/>
    </row>
    <row r="196" ht="15" customHeight="1" spans="1:14">
      <c r="A196" s="32"/>
      <c r="B196" s="46">
        <f>+女子申込書!B32</f>
        <v>0</v>
      </c>
      <c r="C196" s="47"/>
      <c r="D196" s="48" t="e">
        <f ca="1">LOOKUP(B196,女子申込書!$B$11:$L$40,女子申込書!$C$11:$C$40)</f>
        <v>#N/A</v>
      </c>
      <c r="E196" s="49" t="e">
        <f ca="1">LOOKUP(B196,女子申込書!$B$11:$L$40,女子申込書!$F$11:$F$40)</f>
        <v>#N/A</v>
      </c>
      <c r="F196" s="50" t="e">
        <f ca="1">LOOKUP(B196,女子申込書!$B$11:$L$40,女子申込書!$E$11:$E$40)</f>
        <v>#N/A</v>
      </c>
      <c r="H196" s="32"/>
      <c r="I196" s="46">
        <f>+B196</f>
        <v>0</v>
      </c>
      <c r="J196" s="47"/>
      <c r="K196" s="48" t="e">
        <f ca="1">LOOKUP(I196,女子申込書!$B$11:$L$40,女子申込書!$C$11:$C$40)</f>
        <v>#N/A</v>
      </c>
      <c r="L196" s="49" t="e">
        <f ca="1">LOOKUP(I196,女子申込書!$B$11:$L$40,女子申込書!$F$11:$F$40)</f>
        <v>#N/A</v>
      </c>
      <c r="M196" s="50" t="e">
        <f ca="1">LOOKUP(I196,女子申込書!$B$11:$L$40,女子申込書!$E$11:$E$40)</f>
        <v>#N/A</v>
      </c>
      <c r="N196" s="58"/>
    </row>
    <row r="197" ht="15" customHeight="1" spans="1:14">
      <c r="A197" s="32"/>
      <c r="B197" s="51"/>
      <c r="C197" s="52"/>
      <c r="D197" s="53"/>
      <c r="E197" s="54"/>
      <c r="F197" s="55"/>
      <c r="H197" s="32"/>
      <c r="I197" s="51"/>
      <c r="J197" s="52"/>
      <c r="K197" s="53"/>
      <c r="L197" s="54"/>
      <c r="M197" s="55"/>
      <c r="N197" s="58"/>
    </row>
    <row r="198" ht="15" customHeight="1" spans="1:14">
      <c r="A198" s="56"/>
      <c r="B198" s="57"/>
      <c r="C198" s="57"/>
      <c r="D198" s="57"/>
      <c r="E198" s="57"/>
      <c r="F198" s="57"/>
      <c r="G198" s="57"/>
      <c r="H198" s="56"/>
      <c r="I198" s="57"/>
      <c r="J198" s="57"/>
      <c r="K198" s="57"/>
      <c r="L198" s="57"/>
      <c r="M198" s="57"/>
      <c r="N198" s="59"/>
    </row>
    <row r="199" ht="15" customHeight="1" spans="8:14">
      <c r="H199" s="32"/>
      <c r="N199" s="58"/>
    </row>
    <row r="200" ht="15" customHeight="1" spans="2:14">
      <c r="B200" s="29">
        <f>+B191+1</f>
        <v>23</v>
      </c>
      <c r="C200" s="30"/>
      <c r="D200" s="31" t="s">
        <v>61</v>
      </c>
      <c r="H200" s="32"/>
      <c r="K200" s="31" t="s">
        <v>62</v>
      </c>
      <c r="N200" s="58"/>
    </row>
    <row r="201" ht="15" customHeight="1" spans="1:14">
      <c r="A201" s="32"/>
      <c r="B201" s="16" t="s">
        <v>63</v>
      </c>
      <c r="C201" s="33" t="s">
        <v>64</v>
      </c>
      <c r="D201" s="34"/>
      <c r="E201" s="35" t="s">
        <v>65</v>
      </c>
      <c r="F201" s="35"/>
      <c r="H201" s="32"/>
      <c r="I201" s="16" t="s">
        <v>63</v>
      </c>
      <c r="J201" s="33" t="s">
        <v>64</v>
      </c>
      <c r="K201" s="34"/>
      <c r="L201" s="35" t="s">
        <v>65</v>
      </c>
      <c r="M201" s="35"/>
      <c r="N201" s="58"/>
    </row>
    <row r="202" ht="15" customHeight="1" spans="1:14">
      <c r="A202" s="32"/>
      <c r="B202" s="36" t="e">
        <f ca="1">LOOKUP(B205,女子申込書!$B$11:$L$40,女子申込書!$G$11:$G$40)</f>
        <v>#N/A</v>
      </c>
      <c r="C202" s="37" t="e">
        <f ca="1">LOOKUP(B205,女子申込書!$B$11:$L$40,女子申込書!$H$11:$H$40)</f>
        <v>#N/A</v>
      </c>
      <c r="D202" s="38" t="e">
        <f ca="1">LOOKUP(D205,男子申込書!$B$11:$L$40,男子申込書!$G$11:$G$40)</f>
        <v>#N/A</v>
      </c>
      <c r="E202" s="39" t="e">
        <f ca="1">LOOKUP(B205,女子申込書!$B$11:$L$40,女子申込書!$I$11:$I$40)</f>
        <v>#N/A</v>
      </c>
      <c r="F202" s="40" t="e">
        <f ca="1">LOOKUP(F205,男子申込書!$B$11:$L$40,男子申込書!$G$11:$G$40)</f>
        <v>#N/A</v>
      </c>
      <c r="H202" s="32"/>
      <c r="I202" s="36" t="e">
        <f ca="1">LOOKUP(I205,女子申込書!$B$11:$L$40,女子申込書!$G$11:$G$40)</f>
        <v>#N/A</v>
      </c>
      <c r="J202" s="37" t="e">
        <f ca="1">LOOKUP(I205,女子申込書!$B$11:$L$40,女子申込書!$J$11:$J$40)</f>
        <v>#N/A</v>
      </c>
      <c r="K202" s="38" t="e">
        <f ca="1">LOOKUP(K205,男子申込書!$B$11:$L$40,男子申込書!$G$11:$G$40)</f>
        <v>#N/A</v>
      </c>
      <c r="L202" s="39" t="e">
        <f ca="1">LOOKUP(I205,女子申込書!$B$11:$L$40,女子申込書!$K$11:$K$40)</f>
        <v>#N/A</v>
      </c>
      <c r="M202" s="40" t="e">
        <f ca="1">LOOKUP(M205,男子申込書!$B$11:$L$40,男子申込書!$G$11:$G$40)</f>
        <v>#N/A</v>
      </c>
      <c r="N202" s="58"/>
    </row>
    <row r="203" ht="15" customHeight="1" spans="1:14">
      <c r="A203" s="32"/>
      <c r="B203" s="41"/>
      <c r="C203" s="42"/>
      <c r="D203" s="43"/>
      <c r="E203" s="44"/>
      <c r="F203" s="45"/>
      <c r="H203" s="32"/>
      <c r="I203" s="41"/>
      <c r="J203" s="42"/>
      <c r="K203" s="43"/>
      <c r="L203" s="44"/>
      <c r="M203" s="45"/>
      <c r="N203" s="58"/>
    </row>
    <row r="204" ht="15" customHeight="1" spans="1:14">
      <c r="A204" s="32"/>
      <c r="B204" s="6" t="s">
        <v>36</v>
      </c>
      <c r="C204" s="23"/>
      <c r="D204" s="33" t="s">
        <v>66</v>
      </c>
      <c r="E204" s="34"/>
      <c r="F204" s="16" t="s">
        <v>67</v>
      </c>
      <c r="H204" s="32"/>
      <c r="I204" s="6" t="s">
        <v>36</v>
      </c>
      <c r="J204" s="23"/>
      <c r="K204" s="33" t="s">
        <v>66</v>
      </c>
      <c r="L204" s="34"/>
      <c r="M204" s="16" t="s">
        <v>67</v>
      </c>
      <c r="N204" s="58"/>
    </row>
    <row r="205" ht="15" customHeight="1" spans="1:14">
      <c r="A205" s="32"/>
      <c r="B205" s="46">
        <f>+女子申込書!B33</f>
        <v>0</v>
      </c>
      <c r="C205" s="47"/>
      <c r="D205" s="48" t="e">
        <f ca="1">LOOKUP(B205,女子申込書!$B$11:$L$40,女子申込書!$C$11:$C$40)</f>
        <v>#N/A</v>
      </c>
      <c r="E205" s="49" t="e">
        <f ca="1">LOOKUP(B205,女子申込書!$B$11:$L$40,女子申込書!$F$11:$F$40)</f>
        <v>#N/A</v>
      </c>
      <c r="F205" s="50" t="e">
        <f ca="1">LOOKUP(B205,女子申込書!$B$11:$L$40,女子申込書!$E$11:$E$40)</f>
        <v>#N/A</v>
      </c>
      <c r="H205" s="32"/>
      <c r="I205" s="46">
        <f>+B205</f>
        <v>0</v>
      </c>
      <c r="J205" s="47"/>
      <c r="K205" s="48" t="e">
        <f ca="1">LOOKUP(I205,女子申込書!$B$11:$L$40,女子申込書!$C$11:$C$40)</f>
        <v>#N/A</v>
      </c>
      <c r="L205" s="49" t="e">
        <f ca="1">LOOKUP(I205,女子申込書!$B$11:$L$40,女子申込書!$F$11:$F$40)</f>
        <v>#N/A</v>
      </c>
      <c r="M205" s="50" t="e">
        <f ca="1">LOOKUP(I205,女子申込書!$B$11:$L$40,女子申込書!$E$11:$E$40)</f>
        <v>#N/A</v>
      </c>
      <c r="N205" s="58"/>
    </row>
    <row r="206" ht="15" customHeight="1" spans="1:14">
      <c r="A206" s="32"/>
      <c r="B206" s="51"/>
      <c r="C206" s="52"/>
      <c r="D206" s="53"/>
      <c r="E206" s="54"/>
      <c r="F206" s="55"/>
      <c r="H206" s="32"/>
      <c r="I206" s="51"/>
      <c r="J206" s="52"/>
      <c r="K206" s="53"/>
      <c r="L206" s="54"/>
      <c r="M206" s="55"/>
      <c r="N206" s="58"/>
    </row>
    <row r="207" ht="15" customHeight="1" spans="1:14">
      <c r="A207" s="56"/>
      <c r="B207" s="57"/>
      <c r="C207" s="57"/>
      <c r="D207" s="57"/>
      <c r="E207" s="57"/>
      <c r="F207" s="57"/>
      <c r="G207" s="57"/>
      <c r="H207" s="56"/>
      <c r="I207" s="57"/>
      <c r="J207" s="57"/>
      <c r="K207" s="57"/>
      <c r="L207" s="57"/>
      <c r="M207" s="57"/>
      <c r="N207" s="59"/>
    </row>
    <row r="208" ht="15" customHeight="1" spans="8:14">
      <c r="H208" s="32"/>
      <c r="N208" s="58"/>
    </row>
    <row r="209" ht="15" customHeight="1" spans="2:14">
      <c r="B209" s="29">
        <f>+B200+1</f>
        <v>24</v>
      </c>
      <c r="C209" s="30"/>
      <c r="D209" s="31" t="s">
        <v>61</v>
      </c>
      <c r="H209" s="32"/>
      <c r="K209" s="31" t="s">
        <v>62</v>
      </c>
      <c r="N209" s="58"/>
    </row>
    <row r="210" ht="15" customHeight="1" spans="1:14">
      <c r="A210" s="32"/>
      <c r="B210" s="16" t="s">
        <v>63</v>
      </c>
      <c r="C210" s="33" t="s">
        <v>64</v>
      </c>
      <c r="D210" s="34"/>
      <c r="E210" s="35" t="s">
        <v>65</v>
      </c>
      <c r="F210" s="35"/>
      <c r="H210" s="32"/>
      <c r="I210" s="16" t="s">
        <v>63</v>
      </c>
      <c r="J210" s="33" t="s">
        <v>64</v>
      </c>
      <c r="K210" s="34"/>
      <c r="L210" s="35" t="s">
        <v>65</v>
      </c>
      <c r="M210" s="35"/>
      <c r="N210" s="58"/>
    </row>
    <row r="211" ht="15" customHeight="1" spans="1:14">
      <c r="A211" s="32"/>
      <c r="B211" s="36" t="e">
        <f ca="1">LOOKUP(B214,女子申込書!$B$11:$L$40,女子申込書!$G$11:$G$40)</f>
        <v>#N/A</v>
      </c>
      <c r="C211" s="37" t="e">
        <f ca="1">LOOKUP(B214,女子申込書!$B$11:$L$40,女子申込書!$H$11:$H$40)</f>
        <v>#N/A</v>
      </c>
      <c r="D211" s="38" t="e">
        <f ca="1">LOOKUP(D214,男子申込書!$B$11:$L$40,男子申込書!$G$11:$G$40)</f>
        <v>#N/A</v>
      </c>
      <c r="E211" s="39" t="e">
        <f ca="1">LOOKUP(B214,女子申込書!$B$11:$L$40,女子申込書!$I$11:$I$40)</f>
        <v>#N/A</v>
      </c>
      <c r="F211" s="40" t="e">
        <f ca="1">LOOKUP(F214,男子申込書!$B$11:$L$40,男子申込書!$G$11:$G$40)</f>
        <v>#N/A</v>
      </c>
      <c r="H211" s="32"/>
      <c r="I211" s="36" t="e">
        <f ca="1">LOOKUP(I214,女子申込書!$B$11:$L$40,女子申込書!$G$11:$G$40)</f>
        <v>#N/A</v>
      </c>
      <c r="J211" s="37" t="e">
        <f ca="1">LOOKUP(I214,女子申込書!$B$11:$L$40,女子申込書!$J$11:$J$40)</f>
        <v>#N/A</v>
      </c>
      <c r="K211" s="38" t="e">
        <f ca="1">LOOKUP(K214,男子申込書!$B$11:$L$40,男子申込書!$G$11:$G$40)</f>
        <v>#N/A</v>
      </c>
      <c r="L211" s="39" t="e">
        <f ca="1">LOOKUP(I214,女子申込書!$B$11:$L$40,女子申込書!$K$11:$K$40)</f>
        <v>#N/A</v>
      </c>
      <c r="M211" s="40" t="e">
        <f ca="1">LOOKUP(M214,男子申込書!$B$11:$L$40,男子申込書!$G$11:$G$40)</f>
        <v>#N/A</v>
      </c>
      <c r="N211" s="58"/>
    </row>
    <row r="212" ht="15" customHeight="1" spans="1:14">
      <c r="A212" s="32"/>
      <c r="B212" s="41"/>
      <c r="C212" s="42"/>
      <c r="D212" s="43"/>
      <c r="E212" s="44"/>
      <c r="F212" s="45"/>
      <c r="H212" s="32"/>
      <c r="I212" s="41"/>
      <c r="J212" s="42"/>
      <c r="K212" s="43"/>
      <c r="L212" s="44"/>
      <c r="M212" s="45"/>
      <c r="N212" s="58"/>
    </row>
    <row r="213" ht="15" customHeight="1" spans="1:14">
      <c r="A213" s="32"/>
      <c r="B213" s="6" t="s">
        <v>36</v>
      </c>
      <c r="C213" s="23"/>
      <c r="D213" s="33" t="s">
        <v>66</v>
      </c>
      <c r="E213" s="34"/>
      <c r="F213" s="16" t="s">
        <v>67</v>
      </c>
      <c r="H213" s="32"/>
      <c r="I213" s="6" t="s">
        <v>36</v>
      </c>
      <c r="J213" s="23"/>
      <c r="K213" s="33" t="s">
        <v>66</v>
      </c>
      <c r="L213" s="34"/>
      <c r="M213" s="16" t="s">
        <v>67</v>
      </c>
      <c r="N213" s="58"/>
    </row>
    <row r="214" ht="15" customHeight="1" spans="1:14">
      <c r="A214" s="32"/>
      <c r="B214" s="46">
        <f>+女子申込書!B34</f>
        <v>0</v>
      </c>
      <c r="C214" s="47"/>
      <c r="D214" s="48" t="e">
        <f ca="1">LOOKUP(B214,女子申込書!$B$11:$L$40,女子申込書!$C$11:$C$40)</f>
        <v>#N/A</v>
      </c>
      <c r="E214" s="49" t="e">
        <f ca="1">LOOKUP(B214,女子申込書!$B$11:$L$40,女子申込書!$F$11:$F$40)</f>
        <v>#N/A</v>
      </c>
      <c r="F214" s="50" t="e">
        <f ca="1">LOOKUP(B214,女子申込書!$B$11:$L$40,女子申込書!$E$11:$E$40)</f>
        <v>#N/A</v>
      </c>
      <c r="H214" s="32"/>
      <c r="I214" s="46">
        <f>+B214</f>
        <v>0</v>
      </c>
      <c r="J214" s="47"/>
      <c r="K214" s="48" t="e">
        <f ca="1">LOOKUP(I214,女子申込書!$B$11:$L$40,女子申込書!$C$11:$C$40)</f>
        <v>#N/A</v>
      </c>
      <c r="L214" s="49" t="e">
        <f ca="1">LOOKUP(I214,女子申込書!$B$11:$L$40,女子申込書!$F$11:$F$40)</f>
        <v>#N/A</v>
      </c>
      <c r="M214" s="50" t="e">
        <f ca="1">LOOKUP(I214,女子申込書!$B$11:$L$40,女子申込書!$E$11:$E$40)</f>
        <v>#N/A</v>
      </c>
      <c r="N214" s="58"/>
    </row>
    <row r="215" ht="15" customHeight="1" spans="1:14">
      <c r="A215" s="32"/>
      <c r="B215" s="51"/>
      <c r="C215" s="52"/>
      <c r="D215" s="53"/>
      <c r="E215" s="54"/>
      <c r="F215" s="55"/>
      <c r="H215" s="32"/>
      <c r="I215" s="51"/>
      <c r="J215" s="52"/>
      <c r="K215" s="53"/>
      <c r="L215" s="54"/>
      <c r="M215" s="55"/>
      <c r="N215" s="58"/>
    </row>
    <row r="216" ht="15" customHeight="1" spans="1:14">
      <c r="A216" s="56"/>
      <c r="B216" s="57"/>
      <c r="C216" s="57"/>
      <c r="D216" s="57"/>
      <c r="E216" s="57"/>
      <c r="F216" s="57"/>
      <c r="G216" s="57"/>
      <c r="H216" s="56"/>
      <c r="I216" s="57"/>
      <c r="J216" s="57"/>
      <c r="K216" s="57"/>
      <c r="L216" s="57"/>
      <c r="M216" s="57"/>
      <c r="N216" s="59"/>
    </row>
    <row r="217" ht="15" customHeight="1" spans="8:14">
      <c r="H217" s="32"/>
      <c r="N217" s="58"/>
    </row>
    <row r="218" ht="15" customHeight="1" spans="2:14">
      <c r="B218" s="29">
        <f>+B209+1</f>
        <v>25</v>
      </c>
      <c r="C218" s="30"/>
      <c r="D218" s="31" t="s">
        <v>61</v>
      </c>
      <c r="H218" s="32"/>
      <c r="K218" s="31" t="s">
        <v>62</v>
      </c>
      <c r="N218" s="58"/>
    </row>
    <row r="219" ht="15" customHeight="1" spans="1:14">
      <c r="A219" s="32"/>
      <c r="B219" s="16" t="s">
        <v>63</v>
      </c>
      <c r="C219" s="33" t="s">
        <v>64</v>
      </c>
      <c r="D219" s="34"/>
      <c r="E219" s="35" t="s">
        <v>65</v>
      </c>
      <c r="F219" s="35"/>
      <c r="H219" s="32"/>
      <c r="I219" s="16" t="s">
        <v>63</v>
      </c>
      <c r="J219" s="33" t="s">
        <v>64</v>
      </c>
      <c r="K219" s="34"/>
      <c r="L219" s="35" t="s">
        <v>65</v>
      </c>
      <c r="M219" s="35"/>
      <c r="N219" s="58"/>
    </row>
    <row r="220" ht="15" customHeight="1" spans="1:14">
      <c r="A220" s="32"/>
      <c r="B220" s="36" t="e">
        <f ca="1">LOOKUP(B223,女子申込書!$B$11:$L$40,女子申込書!$G$11:$G$40)</f>
        <v>#N/A</v>
      </c>
      <c r="C220" s="37" t="e">
        <f ca="1">LOOKUP(B223,女子申込書!$B$11:$L$40,女子申込書!$H$11:$H$40)</f>
        <v>#N/A</v>
      </c>
      <c r="D220" s="38" t="e">
        <f ca="1">LOOKUP(D223,男子申込書!$B$11:$L$40,男子申込書!$G$11:$G$40)</f>
        <v>#N/A</v>
      </c>
      <c r="E220" s="39" t="e">
        <f ca="1">LOOKUP(B223,女子申込書!$B$11:$L$40,女子申込書!$I$11:$I$40)</f>
        <v>#N/A</v>
      </c>
      <c r="F220" s="40" t="e">
        <f ca="1">LOOKUP(F223,男子申込書!$B$11:$L$40,男子申込書!$G$11:$G$40)</f>
        <v>#N/A</v>
      </c>
      <c r="H220" s="32"/>
      <c r="I220" s="36" t="e">
        <f ca="1">LOOKUP(I223,女子申込書!$B$11:$L$40,女子申込書!$G$11:$G$40)</f>
        <v>#N/A</v>
      </c>
      <c r="J220" s="37" t="e">
        <f ca="1">LOOKUP(I223,女子申込書!$B$11:$L$40,女子申込書!$J$11:$J$40)</f>
        <v>#N/A</v>
      </c>
      <c r="K220" s="38" t="e">
        <f ca="1">LOOKUP(K223,男子申込書!$B$11:$L$40,男子申込書!$G$11:$G$40)</f>
        <v>#N/A</v>
      </c>
      <c r="L220" s="39" t="e">
        <f ca="1">LOOKUP(I223,女子申込書!$B$11:$L$40,女子申込書!$K$11:$K$40)</f>
        <v>#N/A</v>
      </c>
      <c r="M220" s="40" t="e">
        <f ca="1">LOOKUP(M223,男子申込書!$B$11:$L$40,男子申込書!$G$11:$G$40)</f>
        <v>#N/A</v>
      </c>
      <c r="N220" s="58"/>
    </row>
    <row r="221" ht="15" customHeight="1" spans="1:14">
      <c r="A221" s="32"/>
      <c r="B221" s="41"/>
      <c r="C221" s="42"/>
      <c r="D221" s="43"/>
      <c r="E221" s="44"/>
      <c r="F221" s="45"/>
      <c r="H221" s="32"/>
      <c r="I221" s="41"/>
      <c r="J221" s="42"/>
      <c r="K221" s="43"/>
      <c r="L221" s="44"/>
      <c r="M221" s="45"/>
      <c r="N221" s="58"/>
    </row>
    <row r="222" ht="15" customHeight="1" spans="1:14">
      <c r="A222" s="32"/>
      <c r="B222" s="6" t="s">
        <v>36</v>
      </c>
      <c r="C222" s="23"/>
      <c r="D222" s="33" t="s">
        <v>66</v>
      </c>
      <c r="E222" s="34"/>
      <c r="F222" s="16" t="s">
        <v>67</v>
      </c>
      <c r="H222" s="32"/>
      <c r="I222" s="6" t="s">
        <v>36</v>
      </c>
      <c r="J222" s="23"/>
      <c r="K222" s="33" t="s">
        <v>66</v>
      </c>
      <c r="L222" s="34"/>
      <c r="M222" s="16" t="s">
        <v>67</v>
      </c>
      <c r="N222" s="58"/>
    </row>
    <row r="223" ht="15" customHeight="1" spans="1:14">
      <c r="A223" s="32"/>
      <c r="B223" s="46">
        <f>+女子申込書!B35</f>
        <v>0</v>
      </c>
      <c r="C223" s="47"/>
      <c r="D223" s="48" t="e">
        <f ca="1">LOOKUP(B223,女子申込書!$B$11:$L$40,女子申込書!$C$11:$C$40)</f>
        <v>#N/A</v>
      </c>
      <c r="E223" s="49" t="e">
        <f ca="1">LOOKUP(B223,女子申込書!$B$11:$L$40,女子申込書!$F$11:$F$40)</f>
        <v>#N/A</v>
      </c>
      <c r="F223" s="50" t="e">
        <f ca="1">LOOKUP(B223,女子申込書!$B$11:$L$40,女子申込書!$E$11:$E$40)</f>
        <v>#N/A</v>
      </c>
      <c r="H223" s="32"/>
      <c r="I223" s="46">
        <f>+B223</f>
        <v>0</v>
      </c>
      <c r="J223" s="47"/>
      <c r="K223" s="48" t="e">
        <f ca="1">LOOKUP(I223,女子申込書!$B$11:$L$40,女子申込書!$C$11:$C$40)</f>
        <v>#N/A</v>
      </c>
      <c r="L223" s="49" t="e">
        <f ca="1">LOOKUP(I223,女子申込書!$B$11:$L$40,女子申込書!$F$11:$F$40)</f>
        <v>#N/A</v>
      </c>
      <c r="M223" s="50" t="e">
        <f ca="1">LOOKUP(I223,女子申込書!$B$11:$L$40,女子申込書!$E$11:$E$40)</f>
        <v>#N/A</v>
      </c>
      <c r="N223" s="58"/>
    </row>
    <row r="224" ht="15" customHeight="1" spans="1:14">
      <c r="A224" s="32"/>
      <c r="B224" s="51"/>
      <c r="C224" s="52"/>
      <c r="D224" s="53"/>
      <c r="E224" s="54"/>
      <c r="F224" s="55"/>
      <c r="H224" s="32"/>
      <c r="I224" s="51"/>
      <c r="J224" s="52"/>
      <c r="K224" s="53"/>
      <c r="L224" s="54"/>
      <c r="M224" s="55"/>
      <c r="N224" s="58"/>
    </row>
    <row r="225" ht="15" customHeight="1" spans="1:14">
      <c r="A225" s="56"/>
      <c r="B225" s="57"/>
      <c r="C225" s="57"/>
      <c r="D225" s="57"/>
      <c r="E225" s="57"/>
      <c r="F225" s="57"/>
      <c r="G225" s="57"/>
      <c r="H225" s="56"/>
      <c r="I225" s="57"/>
      <c r="J225" s="57"/>
      <c r="K225" s="57"/>
      <c r="L225" s="57"/>
      <c r="M225" s="57"/>
      <c r="N225" s="59"/>
    </row>
    <row r="226" ht="15" customHeight="1" spans="8:14">
      <c r="H226" s="32"/>
      <c r="N226" s="58"/>
    </row>
    <row r="227" ht="15" customHeight="1" spans="2:14">
      <c r="B227" s="29">
        <f>+B218+1</f>
        <v>26</v>
      </c>
      <c r="C227" s="30"/>
      <c r="D227" s="31" t="s">
        <v>61</v>
      </c>
      <c r="H227" s="32"/>
      <c r="K227" s="31" t="s">
        <v>62</v>
      </c>
      <c r="N227" s="58"/>
    </row>
    <row r="228" ht="15" customHeight="1" spans="1:14">
      <c r="A228" s="32"/>
      <c r="B228" s="16" t="s">
        <v>63</v>
      </c>
      <c r="C228" s="33" t="s">
        <v>64</v>
      </c>
      <c r="D228" s="34"/>
      <c r="E228" s="35" t="s">
        <v>65</v>
      </c>
      <c r="F228" s="35"/>
      <c r="H228" s="32"/>
      <c r="I228" s="16" t="s">
        <v>63</v>
      </c>
      <c r="J228" s="33" t="s">
        <v>64</v>
      </c>
      <c r="K228" s="34"/>
      <c r="L228" s="35" t="s">
        <v>65</v>
      </c>
      <c r="M228" s="35"/>
      <c r="N228" s="58"/>
    </row>
    <row r="229" ht="15" customHeight="1" spans="1:14">
      <c r="A229" s="32"/>
      <c r="B229" s="36" t="e">
        <f ca="1">LOOKUP(B232,女子申込書!$B$11:$L$40,女子申込書!$G$11:$G$40)</f>
        <v>#N/A</v>
      </c>
      <c r="C229" s="37" t="e">
        <f ca="1">LOOKUP(B232,女子申込書!$B$11:$L$40,女子申込書!$H$11:$H$40)</f>
        <v>#N/A</v>
      </c>
      <c r="D229" s="38" t="e">
        <f ca="1">LOOKUP(D232,男子申込書!$B$11:$L$40,男子申込書!$G$11:$G$40)</f>
        <v>#N/A</v>
      </c>
      <c r="E229" s="39" t="e">
        <f ca="1">LOOKUP(B232,女子申込書!$B$11:$L$40,女子申込書!$I$11:$I$40)</f>
        <v>#N/A</v>
      </c>
      <c r="F229" s="40" t="e">
        <f ca="1">LOOKUP(F232,男子申込書!$B$11:$L$40,男子申込書!$G$11:$G$40)</f>
        <v>#N/A</v>
      </c>
      <c r="H229" s="32"/>
      <c r="I229" s="36" t="e">
        <f ca="1">LOOKUP(I232,女子申込書!$B$11:$L$40,女子申込書!$G$11:$G$40)</f>
        <v>#N/A</v>
      </c>
      <c r="J229" s="37" t="e">
        <f ca="1">LOOKUP(I232,女子申込書!$B$11:$L$40,女子申込書!$J$11:$J$40)</f>
        <v>#N/A</v>
      </c>
      <c r="K229" s="38" t="e">
        <f ca="1">LOOKUP(K232,男子申込書!$B$11:$L$40,男子申込書!$G$11:$G$40)</f>
        <v>#N/A</v>
      </c>
      <c r="L229" s="39" t="e">
        <f ca="1">LOOKUP(I232,女子申込書!$B$11:$L$40,女子申込書!$K$11:$K$40)</f>
        <v>#N/A</v>
      </c>
      <c r="M229" s="40" t="e">
        <f ca="1">LOOKUP(M232,男子申込書!$B$11:$L$40,男子申込書!$G$11:$G$40)</f>
        <v>#N/A</v>
      </c>
      <c r="N229" s="58"/>
    </row>
    <row r="230" ht="15" customHeight="1" spans="1:14">
      <c r="A230" s="32"/>
      <c r="B230" s="41"/>
      <c r="C230" s="42"/>
      <c r="D230" s="43"/>
      <c r="E230" s="44"/>
      <c r="F230" s="45"/>
      <c r="H230" s="32"/>
      <c r="I230" s="41"/>
      <c r="J230" s="42"/>
      <c r="K230" s="43"/>
      <c r="L230" s="44"/>
      <c r="M230" s="45"/>
      <c r="N230" s="58"/>
    </row>
    <row r="231" ht="15" customHeight="1" spans="1:14">
      <c r="A231" s="32"/>
      <c r="B231" s="6" t="s">
        <v>36</v>
      </c>
      <c r="C231" s="23"/>
      <c r="D231" s="33" t="s">
        <v>66</v>
      </c>
      <c r="E231" s="34"/>
      <c r="F231" s="16" t="s">
        <v>67</v>
      </c>
      <c r="H231" s="32"/>
      <c r="I231" s="6" t="s">
        <v>36</v>
      </c>
      <c r="J231" s="23"/>
      <c r="K231" s="33" t="s">
        <v>66</v>
      </c>
      <c r="L231" s="34"/>
      <c r="M231" s="16" t="s">
        <v>67</v>
      </c>
      <c r="N231" s="58"/>
    </row>
    <row r="232" ht="15" customHeight="1" spans="1:14">
      <c r="A232" s="32"/>
      <c r="B232" s="46">
        <f>+女子申込書!B36</f>
        <v>0</v>
      </c>
      <c r="C232" s="47"/>
      <c r="D232" s="48" t="e">
        <f ca="1">LOOKUP(B232,女子申込書!$B$11:$L$40,女子申込書!$C$11:$C$40)</f>
        <v>#N/A</v>
      </c>
      <c r="E232" s="49" t="e">
        <f ca="1">LOOKUP(B232,女子申込書!$B$11:$L$40,女子申込書!$F$11:$F$40)</f>
        <v>#N/A</v>
      </c>
      <c r="F232" s="50" t="e">
        <f ca="1">LOOKUP(B232,女子申込書!$B$11:$L$40,女子申込書!$E$11:$E$40)</f>
        <v>#N/A</v>
      </c>
      <c r="H232" s="32"/>
      <c r="I232" s="46">
        <f>+B232</f>
        <v>0</v>
      </c>
      <c r="J232" s="47"/>
      <c r="K232" s="48" t="e">
        <f ca="1">LOOKUP(I232,女子申込書!$B$11:$L$40,女子申込書!$C$11:$C$40)</f>
        <v>#N/A</v>
      </c>
      <c r="L232" s="49" t="e">
        <f ca="1">LOOKUP(I232,女子申込書!$B$11:$L$40,女子申込書!$F$11:$F$40)</f>
        <v>#N/A</v>
      </c>
      <c r="M232" s="50" t="e">
        <f ca="1">LOOKUP(I232,女子申込書!$B$11:$L$40,女子申込書!$E$11:$E$40)</f>
        <v>#N/A</v>
      </c>
      <c r="N232" s="58"/>
    </row>
    <row r="233" ht="15" customHeight="1" spans="1:14">
      <c r="A233" s="32"/>
      <c r="B233" s="51"/>
      <c r="C233" s="52"/>
      <c r="D233" s="53"/>
      <c r="E233" s="54"/>
      <c r="F233" s="55"/>
      <c r="H233" s="32"/>
      <c r="I233" s="51"/>
      <c r="J233" s="52"/>
      <c r="K233" s="53"/>
      <c r="L233" s="54"/>
      <c r="M233" s="55"/>
      <c r="N233" s="58"/>
    </row>
    <row r="234" ht="15" customHeight="1" spans="1:14">
      <c r="A234" s="56"/>
      <c r="B234" s="57"/>
      <c r="C234" s="57"/>
      <c r="D234" s="57"/>
      <c r="E234" s="57"/>
      <c r="F234" s="57"/>
      <c r="G234" s="57"/>
      <c r="H234" s="56"/>
      <c r="I234" s="57"/>
      <c r="J234" s="57"/>
      <c r="K234" s="57"/>
      <c r="L234" s="57"/>
      <c r="M234" s="57"/>
      <c r="N234" s="59"/>
    </row>
    <row r="235" ht="15" customHeight="1" spans="8:14">
      <c r="H235" s="32"/>
      <c r="N235" s="58"/>
    </row>
    <row r="236" ht="15" customHeight="1" spans="2:14">
      <c r="B236" s="29">
        <f>+B227+1</f>
        <v>27</v>
      </c>
      <c r="C236" s="30"/>
      <c r="D236" s="31" t="s">
        <v>61</v>
      </c>
      <c r="H236" s="32"/>
      <c r="K236" s="31" t="s">
        <v>62</v>
      </c>
      <c r="N236" s="58"/>
    </row>
    <row r="237" ht="15" customHeight="1" spans="1:14">
      <c r="A237" s="32"/>
      <c r="B237" s="16" t="s">
        <v>63</v>
      </c>
      <c r="C237" s="33" t="s">
        <v>64</v>
      </c>
      <c r="D237" s="34"/>
      <c r="E237" s="35" t="s">
        <v>65</v>
      </c>
      <c r="F237" s="35"/>
      <c r="H237" s="32"/>
      <c r="I237" s="16" t="s">
        <v>63</v>
      </c>
      <c r="J237" s="33" t="s">
        <v>64</v>
      </c>
      <c r="K237" s="34"/>
      <c r="L237" s="35" t="s">
        <v>65</v>
      </c>
      <c r="M237" s="35"/>
      <c r="N237" s="58"/>
    </row>
    <row r="238" ht="15" customHeight="1" spans="1:14">
      <c r="A238" s="32"/>
      <c r="B238" s="36" t="e">
        <f ca="1">LOOKUP(B241,女子申込書!$B$11:$L$40,女子申込書!$G$11:$G$40)</f>
        <v>#N/A</v>
      </c>
      <c r="C238" s="37" t="e">
        <f ca="1">LOOKUP(B241,女子申込書!$B$11:$L$40,女子申込書!$H$11:$H$40)</f>
        <v>#N/A</v>
      </c>
      <c r="D238" s="38" t="e">
        <f ca="1">LOOKUP(D241,男子申込書!$B$11:$L$40,男子申込書!$G$11:$G$40)</f>
        <v>#N/A</v>
      </c>
      <c r="E238" s="39" t="e">
        <f ca="1">LOOKUP(B241,女子申込書!$B$11:$L$40,女子申込書!$I$11:$I$40)</f>
        <v>#N/A</v>
      </c>
      <c r="F238" s="40" t="e">
        <f ca="1">LOOKUP(F241,男子申込書!$B$11:$L$40,男子申込書!$G$11:$G$40)</f>
        <v>#N/A</v>
      </c>
      <c r="H238" s="32"/>
      <c r="I238" s="36" t="e">
        <f ca="1">LOOKUP(I241,女子申込書!$B$11:$L$40,女子申込書!$G$11:$G$40)</f>
        <v>#N/A</v>
      </c>
      <c r="J238" s="37" t="e">
        <f ca="1">LOOKUP(I241,女子申込書!$B$11:$L$40,女子申込書!$J$11:$J$40)</f>
        <v>#N/A</v>
      </c>
      <c r="K238" s="38" t="e">
        <f ca="1">LOOKUP(K241,男子申込書!$B$11:$L$40,男子申込書!$G$11:$G$40)</f>
        <v>#N/A</v>
      </c>
      <c r="L238" s="39" t="e">
        <f ca="1">LOOKUP(I241,女子申込書!$B$11:$L$40,女子申込書!$K$11:$K$40)</f>
        <v>#N/A</v>
      </c>
      <c r="M238" s="40" t="e">
        <f ca="1">LOOKUP(M241,男子申込書!$B$11:$L$40,男子申込書!$G$11:$G$40)</f>
        <v>#N/A</v>
      </c>
      <c r="N238" s="58"/>
    </row>
    <row r="239" ht="15" customHeight="1" spans="1:14">
      <c r="A239" s="32"/>
      <c r="B239" s="41"/>
      <c r="C239" s="42"/>
      <c r="D239" s="43"/>
      <c r="E239" s="44"/>
      <c r="F239" s="45"/>
      <c r="H239" s="32"/>
      <c r="I239" s="41"/>
      <c r="J239" s="42"/>
      <c r="K239" s="43"/>
      <c r="L239" s="44"/>
      <c r="M239" s="45"/>
      <c r="N239" s="58"/>
    </row>
    <row r="240" ht="15" customHeight="1" spans="1:14">
      <c r="A240" s="32"/>
      <c r="B240" s="6" t="s">
        <v>36</v>
      </c>
      <c r="C240" s="23"/>
      <c r="D240" s="33" t="s">
        <v>66</v>
      </c>
      <c r="E240" s="34"/>
      <c r="F240" s="16" t="s">
        <v>67</v>
      </c>
      <c r="H240" s="32"/>
      <c r="I240" s="6" t="s">
        <v>36</v>
      </c>
      <c r="J240" s="23"/>
      <c r="K240" s="33" t="s">
        <v>66</v>
      </c>
      <c r="L240" s="34"/>
      <c r="M240" s="16" t="s">
        <v>67</v>
      </c>
      <c r="N240" s="58"/>
    </row>
    <row r="241" ht="15" customHeight="1" spans="1:14">
      <c r="A241" s="32"/>
      <c r="B241" s="46">
        <f>+女子申込書!B37</f>
        <v>0</v>
      </c>
      <c r="C241" s="47"/>
      <c r="D241" s="48" t="e">
        <f ca="1">LOOKUP(B241,女子申込書!$B$11:$L$40,女子申込書!$C$11:$C$40)</f>
        <v>#N/A</v>
      </c>
      <c r="E241" s="49" t="e">
        <f ca="1">LOOKUP(B241,女子申込書!$B$11:$L$40,女子申込書!$F$11:$F$40)</f>
        <v>#N/A</v>
      </c>
      <c r="F241" s="50" t="e">
        <f ca="1">LOOKUP(B241,女子申込書!$B$11:$L$40,女子申込書!$E$11:$E$40)</f>
        <v>#N/A</v>
      </c>
      <c r="H241" s="32"/>
      <c r="I241" s="46">
        <f>+B241</f>
        <v>0</v>
      </c>
      <c r="J241" s="47"/>
      <c r="K241" s="48" t="e">
        <f ca="1">LOOKUP(I241,女子申込書!$B$11:$L$40,女子申込書!$C$11:$C$40)</f>
        <v>#N/A</v>
      </c>
      <c r="L241" s="49" t="e">
        <f ca="1">LOOKUP(I241,女子申込書!$B$11:$L$40,女子申込書!$F$11:$F$40)</f>
        <v>#N/A</v>
      </c>
      <c r="M241" s="50" t="e">
        <f ca="1">LOOKUP(I241,女子申込書!$B$11:$L$40,女子申込書!$E$11:$E$40)</f>
        <v>#N/A</v>
      </c>
      <c r="N241" s="58"/>
    </row>
    <row r="242" ht="15" customHeight="1" spans="1:14">
      <c r="A242" s="32"/>
      <c r="B242" s="51"/>
      <c r="C242" s="52"/>
      <c r="D242" s="53"/>
      <c r="E242" s="54"/>
      <c r="F242" s="55"/>
      <c r="H242" s="32"/>
      <c r="I242" s="51"/>
      <c r="J242" s="52"/>
      <c r="K242" s="53"/>
      <c r="L242" s="54"/>
      <c r="M242" s="55"/>
      <c r="N242" s="58"/>
    </row>
    <row r="243" ht="15" customHeight="1" spans="1:14">
      <c r="A243" s="56"/>
      <c r="B243" s="57"/>
      <c r="C243" s="57"/>
      <c r="D243" s="57"/>
      <c r="E243" s="57"/>
      <c r="F243" s="57"/>
      <c r="G243" s="57"/>
      <c r="H243" s="56"/>
      <c r="I243" s="57"/>
      <c r="J243" s="57"/>
      <c r="K243" s="57"/>
      <c r="L243" s="57"/>
      <c r="M243" s="57"/>
      <c r="N243" s="59"/>
    </row>
    <row r="244" ht="15" customHeight="1" spans="8:14">
      <c r="H244" s="32"/>
      <c r="N244" s="58"/>
    </row>
    <row r="245" ht="15" customHeight="1" spans="2:14">
      <c r="B245" s="29">
        <f>+B236+1</f>
        <v>28</v>
      </c>
      <c r="C245" s="30"/>
      <c r="D245" s="31" t="s">
        <v>61</v>
      </c>
      <c r="H245" s="32"/>
      <c r="K245" s="31" t="s">
        <v>62</v>
      </c>
      <c r="N245" s="58"/>
    </row>
    <row r="246" ht="15" customHeight="1" spans="1:14">
      <c r="A246" s="32"/>
      <c r="B246" s="16" t="s">
        <v>63</v>
      </c>
      <c r="C246" s="33" t="s">
        <v>64</v>
      </c>
      <c r="D246" s="34"/>
      <c r="E246" s="35" t="s">
        <v>65</v>
      </c>
      <c r="F246" s="35"/>
      <c r="H246" s="32"/>
      <c r="I246" s="16" t="s">
        <v>63</v>
      </c>
      <c r="J246" s="33" t="s">
        <v>64</v>
      </c>
      <c r="K246" s="34"/>
      <c r="L246" s="35" t="s">
        <v>65</v>
      </c>
      <c r="M246" s="35"/>
      <c r="N246" s="58"/>
    </row>
    <row r="247" ht="15" customHeight="1" spans="1:14">
      <c r="A247" s="32"/>
      <c r="B247" s="36" t="e">
        <f ca="1">LOOKUP(B250,女子申込書!$B$11:$L$40,女子申込書!$G$11:$G$40)</f>
        <v>#N/A</v>
      </c>
      <c r="C247" s="37" t="e">
        <f ca="1">LOOKUP(B250,女子申込書!$B$11:$L$40,女子申込書!$H$11:$H$40)</f>
        <v>#N/A</v>
      </c>
      <c r="D247" s="38" t="e">
        <f ca="1">LOOKUP(D250,男子申込書!$B$11:$L$40,男子申込書!$G$11:$G$40)</f>
        <v>#N/A</v>
      </c>
      <c r="E247" s="39" t="e">
        <f ca="1">LOOKUP(B250,女子申込書!$B$11:$L$40,女子申込書!$I$11:$I$40)</f>
        <v>#N/A</v>
      </c>
      <c r="F247" s="40" t="e">
        <f ca="1">LOOKUP(F250,男子申込書!$B$11:$L$40,男子申込書!$G$11:$G$40)</f>
        <v>#N/A</v>
      </c>
      <c r="H247" s="32"/>
      <c r="I247" s="36" t="e">
        <f ca="1">LOOKUP(I250,女子申込書!$B$11:$L$40,女子申込書!$G$11:$G$40)</f>
        <v>#N/A</v>
      </c>
      <c r="J247" s="37" t="e">
        <f ca="1">LOOKUP(I250,女子申込書!$B$11:$L$40,女子申込書!$J$11:$J$40)</f>
        <v>#N/A</v>
      </c>
      <c r="K247" s="38" t="e">
        <f ca="1">LOOKUP(K250,男子申込書!$B$11:$L$40,男子申込書!$G$11:$G$40)</f>
        <v>#N/A</v>
      </c>
      <c r="L247" s="39" t="e">
        <f ca="1">LOOKUP(I250,女子申込書!$B$11:$L$40,女子申込書!$K$11:$K$40)</f>
        <v>#N/A</v>
      </c>
      <c r="M247" s="40" t="e">
        <f ca="1">LOOKUP(M250,男子申込書!$B$11:$L$40,男子申込書!$G$11:$G$40)</f>
        <v>#N/A</v>
      </c>
      <c r="N247" s="58"/>
    </row>
    <row r="248" ht="15" customHeight="1" spans="1:14">
      <c r="A248" s="32"/>
      <c r="B248" s="41"/>
      <c r="C248" s="42"/>
      <c r="D248" s="43"/>
      <c r="E248" s="44"/>
      <c r="F248" s="45"/>
      <c r="H248" s="32"/>
      <c r="I248" s="41"/>
      <c r="J248" s="42"/>
      <c r="K248" s="43"/>
      <c r="L248" s="44"/>
      <c r="M248" s="45"/>
      <c r="N248" s="58"/>
    </row>
    <row r="249" ht="15" customHeight="1" spans="1:14">
      <c r="A249" s="32"/>
      <c r="B249" s="6" t="s">
        <v>36</v>
      </c>
      <c r="C249" s="23"/>
      <c r="D249" s="33" t="s">
        <v>66</v>
      </c>
      <c r="E249" s="34"/>
      <c r="F249" s="16" t="s">
        <v>67</v>
      </c>
      <c r="H249" s="32"/>
      <c r="I249" s="6" t="s">
        <v>36</v>
      </c>
      <c r="J249" s="23"/>
      <c r="K249" s="33" t="s">
        <v>66</v>
      </c>
      <c r="L249" s="34"/>
      <c r="M249" s="16" t="s">
        <v>67</v>
      </c>
      <c r="N249" s="58"/>
    </row>
    <row r="250" ht="15" customHeight="1" spans="1:14">
      <c r="A250" s="32"/>
      <c r="B250" s="46">
        <f>+女子申込書!B38</f>
        <v>0</v>
      </c>
      <c r="C250" s="47"/>
      <c r="D250" s="48" t="e">
        <f ca="1">LOOKUP(B250,女子申込書!$B$11:$L$40,女子申込書!$C$11:$C$40)</f>
        <v>#N/A</v>
      </c>
      <c r="E250" s="49" t="e">
        <f ca="1">LOOKUP(B250,女子申込書!$B$11:$L$40,女子申込書!$F$11:$F$40)</f>
        <v>#N/A</v>
      </c>
      <c r="F250" s="50" t="e">
        <f ca="1">LOOKUP(B250,女子申込書!$B$11:$L$40,女子申込書!$E$11:$E$40)</f>
        <v>#N/A</v>
      </c>
      <c r="H250" s="32"/>
      <c r="I250" s="46">
        <f>+B250</f>
        <v>0</v>
      </c>
      <c r="J250" s="47"/>
      <c r="K250" s="48" t="e">
        <f ca="1">LOOKUP(I250,女子申込書!$B$11:$L$40,女子申込書!$C$11:$C$40)</f>
        <v>#N/A</v>
      </c>
      <c r="L250" s="49" t="e">
        <f ca="1">LOOKUP(I250,女子申込書!$B$11:$L$40,女子申込書!$F$11:$F$40)</f>
        <v>#N/A</v>
      </c>
      <c r="M250" s="50" t="e">
        <f ca="1">LOOKUP(I250,女子申込書!$B$11:$L$40,女子申込書!$E$11:$E$40)</f>
        <v>#N/A</v>
      </c>
      <c r="N250" s="58"/>
    </row>
    <row r="251" ht="15" customHeight="1" spans="1:14">
      <c r="A251" s="32"/>
      <c r="B251" s="51"/>
      <c r="C251" s="52"/>
      <c r="D251" s="53"/>
      <c r="E251" s="54"/>
      <c r="F251" s="55"/>
      <c r="H251" s="32"/>
      <c r="I251" s="51"/>
      <c r="J251" s="52"/>
      <c r="K251" s="53"/>
      <c r="L251" s="54"/>
      <c r="M251" s="55"/>
      <c r="N251" s="58"/>
    </row>
    <row r="252" ht="15" customHeight="1" spans="1:14">
      <c r="A252" s="56"/>
      <c r="B252" s="57"/>
      <c r="C252" s="57"/>
      <c r="D252" s="57"/>
      <c r="E252" s="57"/>
      <c r="F252" s="57"/>
      <c r="G252" s="57"/>
      <c r="H252" s="56"/>
      <c r="I252" s="57"/>
      <c r="J252" s="57"/>
      <c r="K252" s="57"/>
      <c r="L252" s="57"/>
      <c r="M252" s="57"/>
      <c r="N252" s="59"/>
    </row>
    <row r="253" ht="15" customHeight="1" spans="8:14">
      <c r="H253" s="32"/>
      <c r="N253" s="58"/>
    </row>
    <row r="254" ht="15" customHeight="1" spans="2:14">
      <c r="B254" s="29">
        <f>+B245+1</f>
        <v>29</v>
      </c>
      <c r="C254" s="30"/>
      <c r="D254" s="31" t="s">
        <v>61</v>
      </c>
      <c r="H254" s="32"/>
      <c r="K254" s="31" t="s">
        <v>62</v>
      </c>
      <c r="N254" s="58"/>
    </row>
    <row r="255" ht="15" customHeight="1" spans="1:14">
      <c r="A255" s="32"/>
      <c r="B255" s="16" t="s">
        <v>63</v>
      </c>
      <c r="C255" s="33" t="s">
        <v>64</v>
      </c>
      <c r="D255" s="34"/>
      <c r="E255" s="35" t="s">
        <v>65</v>
      </c>
      <c r="F255" s="35"/>
      <c r="H255" s="32"/>
      <c r="I255" s="16" t="s">
        <v>63</v>
      </c>
      <c r="J255" s="33" t="s">
        <v>64</v>
      </c>
      <c r="K255" s="34"/>
      <c r="L255" s="35" t="s">
        <v>65</v>
      </c>
      <c r="M255" s="35"/>
      <c r="N255" s="58"/>
    </row>
    <row r="256" ht="15" customHeight="1" spans="1:14">
      <c r="A256" s="32"/>
      <c r="B256" s="36" t="e">
        <f ca="1">LOOKUP(B259,女子申込書!$B$11:$L$40,女子申込書!$G$11:$G$40)</f>
        <v>#N/A</v>
      </c>
      <c r="C256" s="37" t="e">
        <f ca="1">LOOKUP(B259,女子申込書!$B$11:$L$40,女子申込書!$H$11:$H$40)</f>
        <v>#N/A</v>
      </c>
      <c r="D256" s="38" t="e">
        <f ca="1">LOOKUP(D259,男子申込書!$B$11:$L$40,男子申込書!$G$11:$G$40)</f>
        <v>#N/A</v>
      </c>
      <c r="E256" s="39" t="e">
        <f ca="1">LOOKUP(B259,女子申込書!$B$11:$L$40,女子申込書!$I$11:$I$40)</f>
        <v>#N/A</v>
      </c>
      <c r="F256" s="40" t="e">
        <f ca="1">LOOKUP(F259,男子申込書!$B$11:$L$40,男子申込書!$G$11:$G$40)</f>
        <v>#N/A</v>
      </c>
      <c r="H256" s="32"/>
      <c r="I256" s="36" t="e">
        <f ca="1">LOOKUP(I259,女子申込書!$B$11:$L$40,女子申込書!$G$11:$G$40)</f>
        <v>#N/A</v>
      </c>
      <c r="J256" s="37" t="e">
        <f ca="1">LOOKUP(I259,女子申込書!$B$11:$L$40,女子申込書!$J$11:$J$40)</f>
        <v>#N/A</v>
      </c>
      <c r="K256" s="38" t="e">
        <f ca="1">LOOKUP(K259,男子申込書!$B$11:$L$40,男子申込書!$G$11:$G$40)</f>
        <v>#N/A</v>
      </c>
      <c r="L256" s="39" t="e">
        <f ca="1">LOOKUP(I259,女子申込書!$B$11:$L$40,女子申込書!$K$11:$K$40)</f>
        <v>#N/A</v>
      </c>
      <c r="M256" s="40" t="e">
        <f ca="1">LOOKUP(M259,男子申込書!$B$11:$L$40,男子申込書!$G$11:$G$40)</f>
        <v>#N/A</v>
      </c>
      <c r="N256" s="58"/>
    </row>
    <row r="257" ht="15" customHeight="1" spans="1:14">
      <c r="A257" s="32"/>
      <c r="B257" s="41"/>
      <c r="C257" s="42"/>
      <c r="D257" s="43"/>
      <c r="E257" s="44"/>
      <c r="F257" s="45"/>
      <c r="H257" s="32"/>
      <c r="I257" s="41"/>
      <c r="J257" s="42"/>
      <c r="K257" s="43"/>
      <c r="L257" s="44"/>
      <c r="M257" s="45"/>
      <c r="N257" s="58"/>
    </row>
    <row r="258" ht="15" customHeight="1" spans="1:14">
      <c r="A258" s="32"/>
      <c r="B258" s="6" t="s">
        <v>36</v>
      </c>
      <c r="C258" s="23"/>
      <c r="D258" s="33" t="s">
        <v>66</v>
      </c>
      <c r="E258" s="34"/>
      <c r="F258" s="16" t="s">
        <v>67</v>
      </c>
      <c r="H258" s="32"/>
      <c r="I258" s="6" t="s">
        <v>36</v>
      </c>
      <c r="J258" s="23"/>
      <c r="K258" s="33" t="s">
        <v>66</v>
      </c>
      <c r="L258" s="34"/>
      <c r="M258" s="16" t="s">
        <v>67</v>
      </c>
      <c r="N258" s="58"/>
    </row>
    <row r="259" ht="15" customHeight="1" spans="1:14">
      <c r="A259" s="32"/>
      <c r="B259" s="46">
        <f>+女子申込書!B39</f>
        <v>0</v>
      </c>
      <c r="C259" s="47"/>
      <c r="D259" s="48" t="e">
        <f ca="1">LOOKUP(B259,女子申込書!$B$11:$L$40,女子申込書!$C$11:$C$40)</f>
        <v>#N/A</v>
      </c>
      <c r="E259" s="49" t="e">
        <f ca="1">LOOKUP(B259,女子申込書!$B$11:$L$40,女子申込書!$F$11:$F$40)</f>
        <v>#N/A</v>
      </c>
      <c r="F259" s="50" t="e">
        <f ca="1">LOOKUP(B259,女子申込書!$B$11:$L$40,女子申込書!$E$11:$E$40)</f>
        <v>#N/A</v>
      </c>
      <c r="H259" s="32"/>
      <c r="I259" s="46">
        <f>+B259</f>
        <v>0</v>
      </c>
      <c r="J259" s="47"/>
      <c r="K259" s="48" t="e">
        <f ca="1">LOOKUP(I259,女子申込書!$B$11:$L$40,女子申込書!$C$11:$C$40)</f>
        <v>#N/A</v>
      </c>
      <c r="L259" s="49" t="e">
        <f ca="1">LOOKUP(I259,女子申込書!$B$11:$L$40,女子申込書!$F$11:$F$40)</f>
        <v>#N/A</v>
      </c>
      <c r="M259" s="50" t="e">
        <f ca="1">LOOKUP(I259,女子申込書!$B$11:$L$40,女子申込書!$E$11:$E$40)</f>
        <v>#N/A</v>
      </c>
      <c r="N259" s="58"/>
    </row>
    <row r="260" ht="15" customHeight="1" spans="1:14">
      <c r="A260" s="32"/>
      <c r="B260" s="51"/>
      <c r="C260" s="52"/>
      <c r="D260" s="53"/>
      <c r="E260" s="54"/>
      <c r="F260" s="55"/>
      <c r="H260" s="32"/>
      <c r="I260" s="51"/>
      <c r="J260" s="52"/>
      <c r="K260" s="53"/>
      <c r="L260" s="54"/>
      <c r="M260" s="55"/>
      <c r="N260" s="58"/>
    </row>
    <row r="261" ht="15" customHeight="1" spans="1:14">
      <c r="A261" s="56"/>
      <c r="B261" s="57"/>
      <c r="C261" s="57"/>
      <c r="D261" s="57"/>
      <c r="E261" s="57"/>
      <c r="F261" s="57"/>
      <c r="G261" s="57"/>
      <c r="H261" s="56"/>
      <c r="I261" s="57"/>
      <c r="J261" s="57"/>
      <c r="K261" s="57"/>
      <c r="L261" s="57"/>
      <c r="M261" s="57"/>
      <c r="N261" s="59"/>
    </row>
    <row r="262" ht="15" customHeight="1" spans="8:14">
      <c r="H262" s="32"/>
      <c r="N262" s="58"/>
    </row>
    <row r="263" ht="15" customHeight="1" spans="2:14">
      <c r="B263" s="29">
        <f>+B254+1</f>
        <v>30</v>
      </c>
      <c r="C263" s="30"/>
      <c r="D263" s="31" t="s">
        <v>61</v>
      </c>
      <c r="H263" s="32"/>
      <c r="K263" s="31" t="s">
        <v>62</v>
      </c>
      <c r="N263" s="58"/>
    </row>
    <row r="264" ht="15" customHeight="1" spans="1:14">
      <c r="A264" s="32"/>
      <c r="B264" s="16" t="s">
        <v>63</v>
      </c>
      <c r="C264" s="33" t="s">
        <v>64</v>
      </c>
      <c r="D264" s="34"/>
      <c r="E264" s="35" t="s">
        <v>65</v>
      </c>
      <c r="F264" s="35"/>
      <c r="H264" s="32"/>
      <c r="I264" s="16" t="s">
        <v>63</v>
      </c>
      <c r="J264" s="33" t="s">
        <v>64</v>
      </c>
      <c r="K264" s="34"/>
      <c r="L264" s="35" t="s">
        <v>65</v>
      </c>
      <c r="M264" s="35"/>
      <c r="N264" s="58"/>
    </row>
    <row r="265" ht="15" customHeight="1" spans="1:14">
      <c r="A265" s="32"/>
      <c r="B265" s="36" t="e">
        <f ca="1">LOOKUP(B268,女子申込書!$B$11:$L$40,女子申込書!$G$11:$G$40)</f>
        <v>#N/A</v>
      </c>
      <c r="C265" s="37" t="e">
        <f ca="1">LOOKUP(B268,女子申込書!$B$11:$L$40,女子申込書!$H$11:$H$40)</f>
        <v>#N/A</v>
      </c>
      <c r="D265" s="38" t="e">
        <f ca="1">LOOKUP(D268,男子申込書!$B$11:$L$40,男子申込書!$G$11:$G$40)</f>
        <v>#N/A</v>
      </c>
      <c r="E265" s="39" t="e">
        <f ca="1">LOOKUP(B268,女子申込書!$B$11:$L$40,女子申込書!$I$11:$I$40)</f>
        <v>#N/A</v>
      </c>
      <c r="F265" s="40" t="e">
        <f ca="1">LOOKUP(F268,男子申込書!$B$11:$L$40,男子申込書!$G$11:$G$40)</f>
        <v>#N/A</v>
      </c>
      <c r="H265" s="32"/>
      <c r="I265" s="36" t="e">
        <f ca="1">LOOKUP(I268,女子申込書!$B$11:$L$40,女子申込書!$G$11:$G$40)</f>
        <v>#N/A</v>
      </c>
      <c r="J265" s="37" t="e">
        <f ca="1">LOOKUP(I268,女子申込書!$B$11:$L$40,女子申込書!$J$11:$J$40)</f>
        <v>#N/A</v>
      </c>
      <c r="K265" s="38" t="e">
        <f ca="1">LOOKUP(K268,男子申込書!$B$11:$L$40,男子申込書!$G$11:$G$40)</f>
        <v>#N/A</v>
      </c>
      <c r="L265" s="39" t="e">
        <f ca="1">LOOKUP(I268,女子申込書!$B$11:$L$40,女子申込書!$K$11:$K$40)</f>
        <v>#N/A</v>
      </c>
      <c r="M265" s="40" t="e">
        <f ca="1">LOOKUP(M268,男子申込書!$B$11:$L$40,男子申込書!$G$11:$G$40)</f>
        <v>#N/A</v>
      </c>
      <c r="N265" s="58"/>
    </row>
    <row r="266" ht="15" customHeight="1" spans="1:14">
      <c r="A266" s="32"/>
      <c r="B266" s="41"/>
      <c r="C266" s="42"/>
      <c r="D266" s="43"/>
      <c r="E266" s="44"/>
      <c r="F266" s="45"/>
      <c r="H266" s="32"/>
      <c r="I266" s="41"/>
      <c r="J266" s="42"/>
      <c r="K266" s="43"/>
      <c r="L266" s="44"/>
      <c r="M266" s="45"/>
      <c r="N266" s="58"/>
    </row>
    <row r="267" ht="15" customHeight="1" spans="1:14">
      <c r="A267" s="32"/>
      <c r="B267" s="6" t="s">
        <v>36</v>
      </c>
      <c r="C267" s="23"/>
      <c r="D267" s="33" t="s">
        <v>66</v>
      </c>
      <c r="E267" s="34"/>
      <c r="F267" s="16" t="s">
        <v>67</v>
      </c>
      <c r="H267" s="32"/>
      <c r="I267" s="6" t="s">
        <v>36</v>
      </c>
      <c r="J267" s="23"/>
      <c r="K267" s="33" t="s">
        <v>66</v>
      </c>
      <c r="L267" s="34"/>
      <c r="M267" s="16" t="s">
        <v>67</v>
      </c>
      <c r="N267" s="58"/>
    </row>
    <row r="268" ht="15" customHeight="1" spans="1:14">
      <c r="A268" s="32"/>
      <c r="B268" s="46">
        <f>+女子申込書!B40</f>
        <v>0</v>
      </c>
      <c r="C268" s="47"/>
      <c r="D268" s="48" t="e">
        <f ca="1">LOOKUP(B268,女子申込書!$B$11:$L$40,女子申込書!$C$11:$C$40)</f>
        <v>#N/A</v>
      </c>
      <c r="E268" s="49" t="e">
        <f ca="1">LOOKUP(B268,女子申込書!$B$11:$L$40,女子申込書!$F$11:$F$40)</f>
        <v>#N/A</v>
      </c>
      <c r="F268" s="50" t="e">
        <f ca="1">LOOKUP(B268,女子申込書!$B$11:$L$40,女子申込書!$E$11:$E$40)</f>
        <v>#N/A</v>
      </c>
      <c r="H268" s="32"/>
      <c r="I268" s="46">
        <f>+B268</f>
        <v>0</v>
      </c>
      <c r="J268" s="47"/>
      <c r="K268" s="48" t="e">
        <f ca="1">LOOKUP(I268,女子申込書!$B$11:$L$40,女子申込書!$C$11:$C$40)</f>
        <v>#N/A</v>
      </c>
      <c r="L268" s="49" t="e">
        <f ca="1">LOOKUP(I268,女子申込書!$B$11:$L$40,女子申込書!$F$11:$F$40)</f>
        <v>#N/A</v>
      </c>
      <c r="M268" s="50" t="e">
        <f ca="1">LOOKUP(I268,女子申込書!$B$11:$L$40,女子申込書!$E$11:$E$40)</f>
        <v>#N/A</v>
      </c>
      <c r="N268" s="58"/>
    </row>
    <row r="269" ht="15" customHeight="1" spans="1:14">
      <c r="A269" s="32"/>
      <c r="B269" s="51"/>
      <c r="C269" s="52"/>
      <c r="D269" s="53"/>
      <c r="E269" s="54"/>
      <c r="F269" s="55"/>
      <c r="H269" s="32"/>
      <c r="I269" s="51"/>
      <c r="J269" s="52"/>
      <c r="K269" s="53"/>
      <c r="L269" s="54"/>
      <c r="M269" s="55"/>
      <c r="N269" s="58"/>
    </row>
    <row r="270" ht="15" customHeight="1" spans="1:14">
      <c r="A270" s="56"/>
      <c r="B270" s="57"/>
      <c r="C270" s="57"/>
      <c r="D270" s="57"/>
      <c r="E270" s="57"/>
      <c r="F270" s="57"/>
      <c r="G270" s="57"/>
      <c r="H270" s="56"/>
      <c r="I270" s="57"/>
      <c r="J270" s="57"/>
      <c r="K270" s="57"/>
      <c r="L270" s="57"/>
      <c r="M270" s="57"/>
      <c r="N270" s="59"/>
    </row>
    <row r="271" ht="15" customHeight="1" spans="8:14">
      <c r="H271" s="32"/>
      <c r="N271" s="58"/>
    </row>
    <row r="272" ht="15" customHeight="1" spans="2:14">
      <c r="B272" s="29">
        <f>+B263+1</f>
        <v>31</v>
      </c>
      <c r="C272" s="30"/>
      <c r="D272" s="31" t="s">
        <v>61</v>
      </c>
      <c r="H272" s="32"/>
      <c r="K272" s="31" t="s">
        <v>62</v>
      </c>
      <c r="N272" s="58"/>
    </row>
    <row r="273" ht="15" customHeight="1" spans="1:14">
      <c r="A273" s="32"/>
      <c r="B273" s="16" t="s">
        <v>63</v>
      </c>
      <c r="C273" s="33" t="s">
        <v>64</v>
      </c>
      <c r="D273" s="34"/>
      <c r="E273" s="35" t="s">
        <v>65</v>
      </c>
      <c r="F273" s="35"/>
      <c r="H273" s="32"/>
      <c r="I273" s="16" t="s">
        <v>63</v>
      </c>
      <c r="J273" s="33" t="s">
        <v>64</v>
      </c>
      <c r="K273" s="34"/>
      <c r="L273" s="35" t="s">
        <v>65</v>
      </c>
      <c r="M273" s="35"/>
      <c r="N273" s="58"/>
    </row>
    <row r="274" ht="15" customHeight="1" spans="1:14">
      <c r="A274" s="32"/>
      <c r="B274" s="36" t="e">
        <f ca="1">LOOKUP(B277,女子申込書!$B$11:$L$40,女子申込書!$G$11:$G$40)</f>
        <v>#REF!</v>
      </c>
      <c r="C274" s="37" t="e">
        <f ca="1">LOOKUP(B277,女子申込書!$B$11:$L$40,女子申込書!$H$11:$H$40)</f>
        <v>#REF!</v>
      </c>
      <c r="D274" s="38" t="e">
        <f ca="1">LOOKUP(D277,男子申込書!$B$11:$L$40,男子申込書!$G$11:$G$40)</f>
        <v>#REF!</v>
      </c>
      <c r="E274" s="39" t="e">
        <f ca="1">LOOKUP(B277,女子申込書!$B$11:$L$40,女子申込書!$I$11:$I$40)</f>
        <v>#REF!</v>
      </c>
      <c r="F274" s="40" t="e">
        <f ca="1">LOOKUP(F277,男子申込書!$B$11:$L$40,男子申込書!$G$11:$G$40)</f>
        <v>#REF!</v>
      </c>
      <c r="H274" s="32"/>
      <c r="I274" s="36" t="e">
        <f ca="1">LOOKUP(I277,女子申込書!$B$11:$L$40,女子申込書!$G$11:$G$40)</f>
        <v>#REF!</v>
      </c>
      <c r="J274" s="37" t="e">
        <f ca="1">LOOKUP(I277,女子申込書!$B$11:$L$40,女子申込書!$J$11:$J$40)</f>
        <v>#REF!</v>
      </c>
      <c r="K274" s="38" t="e">
        <f ca="1">LOOKUP(K277,男子申込書!$B$11:$L$40,男子申込書!$G$11:$G$40)</f>
        <v>#REF!</v>
      </c>
      <c r="L274" s="39" t="e">
        <f ca="1">LOOKUP(I277,女子申込書!$B$11:$L$40,女子申込書!$K$11:$K$40)</f>
        <v>#REF!</v>
      </c>
      <c r="M274" s="40" t="e">
        <f ca="1">LOOKUP(M277,男子申込書!$B$11:$L$40,男子申込書!$G$11:$G$40)</f>
        <v>#REF!</v>
      </c>
      <c r="N274" s="58"/>
    </row>
    <row r="275" ht="15" customHeight="1" spans="1:14">
      <c r="A275" s="32"/>
      <c r="B275" s="41"/>
      <c r="C275" s="42"/>
      <c r="D275" s="43"/>
      <c r="E275" s="44"/>
      <c r="F275" s="45"/>
      <c r="H275" s="32"/>
      <c r="I275" s="41"/>
      <c r="J275" s="42"/>
      <c r="K275" s="43"/>
      <c r="L275" s="44"/>
      <c r="M275" s="45"/>
      <c r="N275" s="58"/>
    </row>
    <row r="276" ht="15" customHeight="1" spans="1:14">
      <c r="A276" s="32"/>
      <c r="B276" s="6" t="s">
        <v>36</v>
      </c>
      <c r="C276" s="23"/>
      <c r="D276" s="33" t="s">
        <v>66</v>
      </c>
      <c r="E276" s="34"/>
      <c r="F276" s="16" t="s">
        <v>67</v>
      </c>
      <c r="H276" s="32"/>
      <c r="I276" s="6" t="s">
        <v>36</v>
      </c>
      <c r="J276" s="23"/>
      <c r="K276" s="33" t="s">
        <v>66</v>
      </c>
      <c r="L276" s="34"/>
      <c r="M276" s="16" t="s">
        <v>67</v>
      </c>
      <c r="N276" s="58"/>
    </row>
    <row r="277" ht="15" customHeight="1" spans="1:14">
      <c r="A277" s="32"/>
      <c r="B277" s="46" t="e">
        <f>+女子申込書!#REF!</f>
        <v>#REF!</v>
      </c>
      <c r="C277" s="47"/>
      <c r="D277" s="48" t="e">
        <f ca="1">LOOKUP(B277,女子申込書!$B$11:$L$40,女子申込書!$C$11:$C$40)</f>
        <v>#REF!</v>
      </c>
      <c r="E277" s="49" t="e">
        <f ca="1">LOOKUP(B277,女子申込書!$B$11:$L$40,女子申込書!$F$11:$F$40)</f>
        <v>#REF!</v>
      </c>
      <c r="F277" s="50" t="e">
        <f ca="1">LOOKUP(B277,女子申込書!$B$11:$L$40,女子申込書!$E$11:$E$40)</f>
        <v>#REF!</v>
      </c>
      <c r="H277" s="32"/>
      <c r="I277" s="46" t="e">
        <f>+B277</f>
        <v>#REF!</v>
      </c>
      <c r="J277" s="47"/>
      <c r="K277" s="48" t="e">
        <f ca="1">LOOKUP(I277,女子申込書!$B$11:$L$40,女子申込書!$C$11:$C$40)</f>
        <v>#REF!</v>
      </c>
      <c r="L277" s="49" t="e">
        <f ca="1">LOOKUP(I277,女子申込書!$B$11:$L$40,女子申込書!$F$11:$F$40)</f>
        <v>#REF!</v>
      </c>
      <c r="M277" s="50" t="e">
        <f ca="1">LOOKUP(I277,女子申込書!$B$11:$L$40,女子申込書!$E$11:$E$40)</f>
        <v>#REF!</v>
      </c>
      <c r="N277" s="58"/>
    </row>
    <row r="278" ht="15" customHeight="1" spans="1:14">
      <c r="A278" s="32"/>
      <c r="B278" s="51"/>
      <c r="C278" s="52"/>
      <c r="D278" s="53"/>
      <c r="E278" s="54"/>
      <c r="F278" s="55"/>
      <c r="H278" s="32"/>
      <c r="I278" s="51"/>
      <c r="J278" s="52"/>
      <c r="K278" s="53"/>
      <c r="L278" s="54"/>
      <c r="M278" s="55"/>
      <c r="N278" s="58"/>
    </row>
    <row r="279" ht="15" customHeight="1" spans="1:14">
      <c r="A279" s="56"/>
      <c r="B279" s="57"/>
      <c r="C279" s="57"/>
      <c r="D279" s="57"/>
      <c r="E279" s="57"/>
      <c r="F279" s="57"/>
      <c r="G279" s="57"/>
      <c r="H279" s="56"/>
      <c r="I279" s="57"/>
      <c r="J279" s="57"/>
      <c r="K279" s="57"/>
      <c r="L279" s="57"/>
      <c r="M279" s="57"/>
      <c r="N279" s="59"/>
    </row>
    <row r="280" ht="15" customHeight="1" spans="8:14">
      <c r="H280" s="32"/>
      <c r="N280" s="58"/>
    </row>
    <row r="281" ht="15" customHeight="1" spans="2:14">
      <c r="B281" s="29">
        <f>+B272+1</f>
        <v>32</v>
      </c>
      <c r="C281" s="30"/>
      <c r="D281" s="31" t="s">
        <v>61</v>
      </c>
      <c r="H281" s="32"/>
      <c r="K281" s="31" t="s">
        <v>62</v>
      </c>
      <c r="N281" s="58"/>
    </row>
    <row r="282" ht="15" customHeight="1" spans="1:14">
      <c r="A282" s="32"/>
      <c r="B282" s="16" t="s">
        <v>63</v>
      </c>
      <c r="C282" s="33" t="s">
        <v>64</v>
      </c>
      <c r="D282" s="34"/>
      <c r="E282" s="35" t="s">
        <v>65</v>
      </c>
      <c r="F282" s="35"/>
      <c r="H282" s="32"/>
      <c r="I282" s="16" t="s">
        <v>63</v>
      </c>
      <c r="J282" s="33" t="s">
        <v>64</v>
      </c>
      <c r="K282" s="34"/>
      <c r="L282" s="35" t="s">
        <v>65</v>
      </c>
      <c r="M282" s="35"/>
      <c r="N282" s="58"/>
    </row>
    <row r="283" ht="15" customHeight="1" spans="1:14">
      <c r="A283" s="32"/>
      <c r="B283" s="36" t="e">
        <f ca="1">LOOKUP(B286,女子申込書!$B$11:$L$40,女子申込書!$G$11:$G$40)</f>
        <v>#REF!</v>
      </c>
      <c r="C283" s="37" t="e">
        <f ca="1">LOOKUP(B286,女子申込書!$B$11:$L$40,女子申込書!$H$11:$H$40)</f>
        <v>#REF!</v>
      </c>
      <c r="D283" s="38" t="e">
        <f ca="1">LOOKUP(D286,男子申込書!$B$11:$L$40,男子申込書!$G$11:$G$40)</f>
        <v>#REF!</v>
      </c>
      <c r="E283" s="39" t="e">
        <f ca="1">LOOKUP(B286,女子申込書!$B$11:$L$40,女子申込書!$I$11:$I$40)</f>
        <v>#REF!</v>
      </c>
      <c r="F283" s="40" t="e">
        <f ca="1">LOOKUP(F286,男子申込書!$B$11:$L$40,男子申込書!$G$11:$G$40)</f>
        <v>#REF!</v>
      </c>
      <c r="H283" s="32"/>
      <c r="I283" s="36" t="e">
        <f ca="1">LOOKUP(I286,女子申込書!$B$11:$L$40,女子申込書!$G$11:$G$40)</f>
        <v>#REF!</v>
      </c>
      <c r="J283" s="37" t="e">
        <f ca="1">LOOKUP(I286,女子申込書!$B$11:$L$40,女子申込書!$J$11:$J$40)</f>
        <v>#REF!</v>
      </c>
      <c r="K283" s="38" t="e">
        <f ca="1">LOOKUP(K286,男子申込書!$B$11:$L$40,男子申込書!$G$11:$G$40)</f>
        <v>#REF!</v>
      </c>
      <c r="L283" s="39" t="e">
        <f ca="1">LOOKUP(I286,女子申込書!$B$11:$L$40,女子申込書!$K$11:$K$40)</f>
        <v>#REF!</v>
      </c>
      <c r="M283" s="40" t="e">
        <f ca="1">LOOKUP(M286,男子申込書!$B$11:$L$40,男子申込書!$G$11:$G$40)</f>
        <v>#REF!</v>
      </c>
      <c r="N283" s="58"/>
    </row>
    <row r="284" ht="15" customHeight="1" spans="1:14">
      <c r="A284" s="32"/>
      <c r="B284" s="41"/>
      <c r="C284" s="42"/>
      <c r="D284" s="43"/>
      <c r="E284" s="44"/>
      <c r="F284" s="45"/>
      <c r="H284" s="32"/>
      <c r="I284" s="41"/>
      <c r="J284" s="42"/>
      <c r="K284" s="43"/>
      <c r="L284" s="44"/>
      <c r="M284" s="45"/>
      <c r="N284" s="58"/>
    </row>
    <row r="285" ht="15" customHeight="1" spans="1:14">
      <c r="A285" s="32"/>
      <c r="B285" s="6" t="s">
        <v>36</v>
      </c>
      <c r="C285" s="23"/>
      <c r="D285" s="33" t="s">
        <v>66</v>
      </c>
      <c r="E285" s="34"/>
      <c r="F285" s="16" t="s">
        <v>67</v>
      </c>
      <c r="H285" s="32"/>
      <c r="I285" s="6" t="s">
        <v>36</v>
      </c>
      <c r="J285" s="23"/>
      <c r="K285" s="33" t="s">
        <v>66</v>
      </c>
      <c r="L285" s="34"/>
      <c r="M285" s="16" t="s">
        <v>67</v>
      </c>
      <c r="N285" s="58"/>
    </row>
    <row r="286" ht="15" customHeight="1" spans="1:14">
      <c r="A286" s="32"/>
      <c r="B286" s="46" t="e">
        <f>+女子申込書!#REF!</f>
        <v>#REF!</v>
      </c>
      <c r="C286" s="47"/>
      <c r="D286" s="48" t="e">
        <f ca="1">LOOKUP(B286,女子申込書!$B$11:$L$40,女子申込書!$C$11:$C$40)</f>
        <v>#REF!</v>
      </c>
      <c r="E286" s="49" t="e">
        <f ca="1">LOOKUP(B286,女子申込書!$B$11:$L$40,女子申込書!$F$11:$F$40)</f>
        <v>#REF!</v>
      </c>
      <c r="F286" s="50" t="e">
        <f ca="1">LOOKUP(B286,女子申込書!$B$11:$L$40,女子申込書!$E$11:$E$40)</f>
        <v>#REF!</v>
      </c>
      <c r="H286" s="32"/>
      <c r="I286" s="46" t="e">
        <f>+B286</f>
        <v>#REF!</v>
      </c>
      <c r="J286" s="47"/>
      <c r="K286" s="48" t="e">
        <f ca="1">LOOKUP(I286,女子申込書!$B$11:$L$40,女子申込書!$C$11:$C$40)</f>
        <v>#REF!</v>
      </c>
      <c r="L286" s="49" t="e">
        <f ca="1">LOOKUP(I286,女子申込書!$B$11:$L$40,女子申込書!$F$11:$F$40)</f>
        <v>#REF!</v>
      </c>
      <c r="M286" s="50" t="e">
        <f ca="1">LOOKUP(I286,女子申込書!$B$11:$L$40,女子申込書!$E$11:$E$40)</f>
        <v>#REF!</v>
      </c>
      <c r="N286" s="58"/>
    </row>
    <row r="287" ht="15" customHeight="1" spans="1:14">
      <c r="A287" s="32"/>
      <c r="B287" s="51"/>
      <c r="C287" s="52"/>
      <c r="D287" s="53"/>
      <c r="E287" s="54"/>
      <c r="F287" s="55"/>
      <c r="H287" s="32"/>
      <c r="I287" s="51"/>
      <c r="J287" s="52"/>
      <c r="K287" s="53"/>
      <c r="L287" s="54"/>
      <c r="M287" s="55"/>
      <c r="N287" s="58"/>
    </row>
    <row r="288" ht="15" customHeight="1" spans="1:14">
      <c r="A288" s="56"/>
      <c r="B288" s="57"/>
      <c r="C288" s="57"/>
      <c r="D288" s="57"/>
      <c r="E288" s="57"/>
      <c r="F288" s="57"/>
      <c r="G288" s="57"/>
      <c r="H288" s="56"/>
      <c r="I288" s="57"/>
      <c r="J288" s="57"/>
      <c r="K288" s="57"/>
      <c r="L288" s="57"/>
      <c r="M288" s="57"/>
      <c r="N288" s="59"/>
    </row>
    <row r="289" ht="15" customHeight="1" spans="8:14">
      <c r="H289" s="32"/>
      <c r="N289" s="58"/>
    </row>
    <row r="290" ht="15" customHeight="1" spans="2:14">
      <c r="B290" s="29">
        <f>+B281+1</f>
        <v>33</v>
      </c>
      <c r="C290" s="30"/>
      <c r="D290" s="31" t="s">
        <v>61</v>
      </c>
      <c r="H290" s="32"/>
      <c r="K290" s="31" t="s">
        <v>62</v>
      </c>
      <c r="N290" s="58"/>
    </row>
    <row r="291" ht="15" customHeight="1" spans="1:14">
      <c r="A291" s="32"/>
      <c r="B291" s="16" t="s">
        <v>63</v>
      </c>
      <c r="C291" s="33" t="s">
        <v>64</v>
      </c>
      <c r="D291" s="34"/>
      <c r="E291" s="35" t="s">
        <v>65</v>
      </c>
      <c r="F291" s="35"/>
      <c r="H291" s="32"/>
      <c r="I291" s="16" t="s">
        <v>63</v>
      </c>
      <c r="J291" s="33" t="s">
        <v>64</v>
      </c>
      <c r="K291" s="34"/>
      <c r="L291" s="35" t="s">
        <v>65</v>
      </c>
      <c r="M291" s="35"/>
      <c r="N291" s="58"/>
    </row>
    <row r="292" ht="15" customHeight="1" spans="1:14">
      <c r="A292" s="32"/>
      <c r="B292" s="36" t="e">
        <f ca="1">LOOKUP(B295,女子申込書!$B$11:$L$40,女子申込書!$G$11:$G$40)</f>
        <v>#REF!</v>
      </c>
      <c r="C292" s="37" t="e">
        <f ca="1">LOOKUP(B295,女子申込書!$B$11:$L$40,女子申込書!$H$11:$H$40)</f>
        <v>#REF!</v>
      </c>
      <c r="D292" s="38" t="e">
        <f ca="1">LOOKUP(D295,男子申込書!$B$11:$L$40,男子申込書!$G$11:$G$40)</f>
        <v>#REF!</v>
      </c>
      <c r="E292" s="39" t="e">
        <f ca="1">LOOKUP(B295,女子申込書!$B$11:$L$40,女子申込書!$I$11:$I$40)</f>
        <v>#REF!</v>
      </c>
      <c r="F292" s="40" t="e">
        <f ca="1">LOOKUP(F295,男子申込書!$B$11:$L$40,男子申込書!$G$11:$G$40)</f>
        <v>#REF!</v>
      </c>
      <c r="H292" s="32"/>
      <c r="I292" s="36" t="e">
        <f ca="1">LOOKUP(I295,女子申込書!$B$11:$L$40,女子申込書!$G$11:$G$40)</f>
        <v>#REF!</v>
      </c>
      <c r="J292" s="37" t="e">
        <f ca="1">LOOKUP(I295,女子申込書!$B$11:$L$40,女子申込書!$J$11:$J$40)</f>
        <v>#REF!</v>
      </c>
      <c r="K292" s="38" t="e">
        <f ca="1">LOOKUP(K295,男子申込書!$B$11:$L$40,男子申込書!$G$11:$G$40)</f>
        <v>#REF!</v>
      </c>
      <c r="L292" s="39" t="e">
        <f ca="1">LOOKUP(I295,女子申込書!$B$11:$L$40,女子申込書!$K$11:$K$40)</f>
        <v>#REF!</v>
      </c>
      <c r="M292" s="40" t="e">
        <f ca="1">LOOKUP(M295,男子申込書!$B$11:$L$40,男子申込書!$G$11:$G$40)</f>
        <v>#REF!</v>
      </c>
      <c r="N292" s="58"/>
    </row>
    <row r="293" ht="15" customHeight="1" spans="1:14">
      <c r="A293" s="32"/>
      <c r="B293" s="41"/>
      <c r="C293" s="42"/>
      <c r="D293" s="43"/>
      <c r="E293" s="44"/>
      <c r="F293" s="45"/>
      <c r="H293" s="32"/>
      <c r="I293" s="41"/>
      <c r="J293" s="42"/>
      <c r="K293" s="43"/>
      <c r="L293" s="44"/>
      <c r="M293" s="45"/>
      <c r="N293" s="58"/>
    </row>
    <row r="294" ht="15" customHeight="1" spans="1:14">
      <c r="A294" s="32"/>
      <c r="B294" s="6" t="s">
        <v>36</v>
      </c>
      <c r="C294" s="23"/>
      <c r="D294" s="33" t="s">
        <v>66</v>
      </c>
      <c r="E294" s="34"/>
      <c r="F294" s="16" t="s">
        <v>67</v>
      </c>
      <c r="H294" s="32"/>
      <c r="I294" s="6" t="s">
        <v>36</v>
      </c>
      <c r="J294" s="23"/>
      <c r="K294" s="33" t="s">
        <v>66</v>
      </c>
      <c r="L294" s="34"/>
      <c r="M294" s="16" t="s">
        <v>67</v>
      </c>
      <c r="N294" s="58"/>
    </row>
    <row r="295" ht="15" customHeight="1" spans="1:14">
      <c r="A295" s="32"/>
      <c r="B295" s="46" t="e">
        <f>+女子申込書!#REF!</f>
        <v>#REF!</v>
      </c>
      <c r="C295" s="47"/>
      <c r="D295" s="48" t="e">
        <f ca="1">LOOKUP(B295,女子申込書!$B$11:$L$40,女子申込書!$C$11:$C$40)</f>
        <v>#REF!</v>
      </c>
      <c r="E295" s="49" t="e">
        <f ca="1">LOOKUP(B295,女子申込書!$B$11:$L$40,女子申込書!$F$11:$F$40)</f>
        <v>#REF!</v>
      </c>
      <c r="F295" s="50" t="e">
        <f ca="1">LOOKUP(B295,女子申込書!$B$11:$L$40,女子申込書!$E$11:$E$40)</f>
        <v>#REF!</v>
      </c>
      <c r="H295" s="32"/>
      <c r="I295" s="46" t="e">
        <f>+B295</f>
        <v>#REF!</v>
      </c>
      <c r="J295" s="47"/>
      <c r="K295" s="48" t="e">
        <f ca="1">LOOKUP(I295,女子申込書!$B$11:$L$40,女子申込書!$C$11:$C$40)</f>
        <v>#REF!</v>
      </c>
      <c r="L295" s="49" t="e">
        <f ca="1">LOOKUP(I295,女子申込書!$B$11:$L$40,女子申込書!$F$11:$F$40)</f>
        <v>#REF!</v>
      </c>
      <c r="M295" s="50" t="e">
        <f ca="1">LOOKUP(I295,女子申込書!$B$11:$L$40,女子申込書!$E$11:$E$40)</f>
        <v>#REF!</v>
      </c>
      <c r="N295" s="58"/>
    </row>
    <row r="296" ht="15" customHeight="1" spans="1:14">
      <c r="A296" s="32"/>
      <c r="B296" s="51"/>
      <c r="C296" s="52"/>
      <c r="D296" s="53"/>
      <c r="E296" s="54"/>
      <c r="F296" s="55"/>
      <c r="H296" s="32"/>
      <c r="I296" s="51"/>
      <c r="J296" s="52"/>
      <c r="K296" s="53"/>
      <c r="L296" s="54"/>
      <c r="M296" s="55"/>
      <c r="N296" s="58"/>
    </row>
    <row r="297" ht="15" customHeight="1" spans="1:14">
      <c r="A297" s="56"/>
      <c r="B297" s="57"/>
      <c r="C297" s="57"/>
      <c r="D297" s="57"/>
      <c r="E297" s="57"/>
      <c r="F297" s="57"/>
      <c r="G297" s="57"/>
      <c r="H297" s="56"/>
      <c r="I297" s="57"/>
      <c r="J297" s="57"/>
      <c r="K297" s="57"/>
      <c r="L297" s="57"/>
      <c r="M297" s="57"/>
      <c r="N297" s="59"/>
    </row>
    <row r="298" ht="15" customHeight="1" spans="8:14">
      <c r="H298" s="32"/>
      <c r="N298" s="58"/>
    </row>
    <row r="299" ht="15" customHeight="1" spans="2:14">
      <c r="B299" s="29">
        <f>+B290+1</f>
        <v>34</v>
      </c>
      <c r="C299" s="30"/>
      <c r="D299" s="31" t="s">
        <v>61</v>
      </c>
      <c r="H299" s="32"/>
      <c r="K299" s="31" t="s">
        <v>62</v>
      </c>
      <c r="N299" s="58"/>
    </row>
    <row r="300" ht="15" customHeight="1" spans="1:14">
      <c r="A300" s="32"/>
      <c r="B300" s="16" t="s">
        <v>63</v>
      </c>
      <c r="C300" s="33" t="s">
        <v>64</v>
      </c>
      <c r="D300" s="34"/>
      <c r="E300" s="35" t="s">
        <v>65</v>
      </c>
      <c r="F300" s="35"/>
      <c r="H300" s="32"/>
      <c r="I300" s="16" t="s">
        <v>63</v>
      </c>
      <c r="J300" s="33" t="s">
        <v>64</v>
      </c>
      <c r="K300" s="34"/>
      <c r="L300" s="35" t="s">
        <v>65</v>
      </c>
      <c r="M300" s="35"/>
      <c r="N300" s="58"/>
    </row>
    <row r="301" ht="15" customHeight="1" spans="1:14">
      <c r="A301" s="32"/>
      <c r="B301" s="36" t="e">
        <f ca="1">LOOKUP(B304,女子申込書!$B$11:$L$40,女子申込書!$G$11:$G$40)</f>
        <v>#REF!</v>
      </c>
      <c r="C301" s="37" t="e">
        <f ca="1">LOOKUP(B304,女子申込書!$B$11:$L$40,女子申込書!$H$11:$H$40)</f>
        <v>#REF!</v>
      </c>
      <c r="D301" s="38" t="e">
        <f ca="1">LOOKUP(D304,男子申込書!$B$11:$L$40,男子申込書!$G$11:$G$40)</f>
        <v>#REF!</v>
      </c>
      <c r="E301" s="39" t="e">
        <f ca="1">LOOKUP(B304,女子申込書!$B$11:$L$40,女子申込書!$I$11:$I$40)</f>
        <v>#REF!</v>
      </c>
      <c r="F301" s="40" t="e">
        <f ca="1">LOOKUP(F304,男子申込書!$B$11:$L$40,男子申込書!$G$11:$G$40)</f>
        <v>#REF!</v>
      </c>
      <c r="H301" s="32"/>
      <c r="I301" s="36" t="e">
        <f ca="1">LOOKUP(I304,女子申込書!$B$11:$L$40,女子申込書!$G$11:$G$40)</f>
        <v>#REF!</v>
      </c>
      <c r="J301" s="37" t="e">
        <f ca="1">LOOKUP(I304,女子申込書!$B$11:$L$40,女子申込書!$J$11:$J$40)</f>
        <v>#REF!</v>
      </c>
      <c r="K301" s="38" t="e">
        <f ca="1">LOOKUP(K304,男子申込書!$B$11:$L$40,男子申込書!$G$11:$G$40)</f>
        <v>#REF!</v>
      </c>
      <c r="L301" s="39" t="e">
        <f ca="1">LOOKUP(I304,女子申込書!$B$11:$L$40,女子申込書!$K$11:$K$40)</f>
        <v>#REF!</v>
      </c>
      <c r="M301" s="40" t="e">
        <f ca="1">LOOKUP(M304,男子申込書!$B$11:$L$40,男子申込書!$G$11:$G$40)</f>
        <v>#REF!</v>
      </c>
      <c r="N301" s="58"/>
    </row>
    <row r="302" ht="15" customHeight="1" spans="1:14">
      <c r="A302" s="32"/>
      <c r="B302" s="41"/>
      <c r="C302" s="42"/>
      <c r="D302" s="43"/>
      <c r="E302" s="44"/>
      <c r="F302" s="45"/>
      <c r="H302" s="32"/>
      <c r="I302" s="41"/>
      <c r="J302" s="42"/>
      <c r="K302" s="43"/>
      <c r="L302" s="44"/>
      <c r="M302" s="45"/>
      <c r="N302" s="58"/>
    </row>
    <row r="303" ht="15" customHeight="1" spans="1:14">
      <c r="A303" s="32"/>
      <c r="B303" s="6" t="s">
        <v>36</v>
      </c>
      <c r="C303" s="23"/>
      <c r="D303" s="33" t="s">
        <v>66</v>
      </c>
      <c r="E303" s="34"/>
      <c r="F303" s="16" t="s">
        <v>67</v>
      </c>
      <c r="H303" s="32"/>
      <c r="I303" s="6" t="s">
        <v>36</v>
      </c>
      <c r="J303" s="23"/>
      <c r="K303" s="33" t="s">
        <v>66</v>
      </c>
      <c r="L303" s="34"/>
      <c r="M303" s="16" t="s">
        <v>67</v>
      </c>
      <c r="N303" s="58"/>
    </row>
    <row r="304" ht="15" customHeight="1" spans="1:14">
      <c r="A304" s="32"/>
      <c r="B304" s="46" t="e">
        <f>+女子申込書!#REF!</f>
        <v>#REF!</v>
      </c>
      <c r="C304" s="47"/>
      <c r="D304" s="48" t="e">
        <f ca="1">LOOKUP(B304,女子申込書!$B$11:$L$40,女子申込書!$C$11:$C$40)</f>
        <v>#REF!</v>
      </c>
      <c r="E304" s="49" t="e">
        <f ca="1">LOOKUP(B304,女子申込書!$B$11:$L$40,女子申込書!$F$11:$F$40)</f>
        <v>#REF!</v>
      </c>
      <c r="F304" s="50" t="e">
        <f ca="1">LOOKUP(B304,女子申込書!$B$11:$L$40,女子申込書!$E$11:$E$40)</f>
        <v>#REF!</v>
      </c>
      <c r="H304" s="32"/>
      <c r="I304" s="46" t="e">
        <f>+B304</f>
        <v>#REF!</v>
      </c>
      <c r="J304" s="47"/>
      <c r="K304" s="48" t="e">
        <f ca="1">LOOKUP(I304,女子申込書!$B$11:$L$40,女子申込書!$C$11:$C$40)</f>
        <v>#REF!</v>
      </c>
      <c r="L304" s="49" t="e">
        <f ca="1">LOOKUP(I304,女子申込書!$B$11:$L$40,女子申込書!$F$11:$F$40)</f>
        <v>#REF!</v>
      </c>
      <c r="M304" s="50" t="e">
        <f ca="1">LOOKUP(I304,女子申込書!$B$11:$L$40,女子申込書!$E$11:$E$40)</f>
        <v>#REF!</v>
      </c>
      <c r="N304" s="58"/>
    </row>
    <row r="305" ht="15" customHeight="1" spans="1:14">
      <c r="A305" s="32"/>
      <c r="B305" s="51"/>
      <c r="C305" s="52"/>
      <c r="D305" s="53"/>
      <c r="E305" s="54"/>
      <c r="F305" s="55"/>
      <c r="H305" s="32"/>
      <c r="I305" s="51"/>
      <c r="J305" s="52"/>
      <c r="K305" s="53"/>
      <c r="L305" s="54"/>
      <c r="M305" s="55"/>
      <c r="N305" s="58"/>
    </row>
    <row r="306" ht="15" customHeight="1" spans="1:14">
      <c r="A306" s="56"/>
      <c r="B306" s="57"/>
      <c r="C306" s="57"/>
      <c r="D306" s="57"/>
      <c r="E306" s="57"/>
      <c r="F306" s="57"/>
      <c r="G306" s="57"/>
      <c r="H306" s="56"/>
      <c r="I306" s="57"/>
      <c r="J306" s="57"/>
      <c r="K306" s="57"/>
      <c r="L306" s="57"/>
      <c r="M306" s="57"/>
      <c r="N306" s="59"/>
    </row>
    <row r="307" ht="15" customHeight="1" spans="8:14">
      <c r="H307" s="32"/>
      <c r="N307" s="58"/>
    </row>
    <row r="308" ht="15" customHeight="1" spans="2:14">
      <c r="B308" s="29">
        <f>+B299+1</f>
        <v>35</v>
      </c>
      <c r="C308" s="30"/>
      <c r="D308" s="31" t="s">
        <v>61</v>
      </c>
      <c r="H308" s="32"/>
      <c r="K308" s="31" t="s">
        <v>62</v>
      </c>
      <c r="N308" s="58"/>
    </row>
    <row r="309" ht="15" customHeight="1" spans="1:14">
      <c r="A309" s="32"/>
      <c r="B309" s="16" t="s">
        <v>63</v>
      </c>
      <c r="C309" s="33" t="s">
        <v>64</v>
      </c>
      <c r="D309" s="34"/>
      <c r="E309" s="35" t="s">
        <v>65</v>
      </c>
      <c r="F309" s="35"/>
      <c r="H309" s="32"/>
      <c r="I309" s="16" t="s">
        <v>63</v>
      </c>
      <c r="J309" s="33" t="s">
        <v>64</v>
      </c>
      <c r="K309" s="34"/>
      <c r="L309" s="35" t="s">
        <v>65</v>
      </c>
      <c r="M309" s="35"/>
      <c r="N309" s="58"/>
    </row>
    <row r="310" ht="15" customHeight="1" spans="1:14">
      <c r="A310" s="32"/>
      <c r="B310" s="36" t="e">
        <f ca="1">LOOKUP(B313,女子申込書!$B$11:$L$40,女子申込書!$G$11:$G$40)</f>
        <v>#REF!</v>
      </c>
      <c r="C310" s="37" t="e">
        <f ca="1">LOOKUP(B313,女子申込書!$B$11:$L$40,女子申込書!$H$11:$H$40)</f>
        <v>#REF!</v>
      </c>
      <c r="D310" s="38" t="e">
        <f ca="1">LOOKUP(D313,男子申込書!$B$11:$L$40,男子申込書!$G$11:$G$40)</f>
        <v>#REF!</v>
      </c>
      <c r="E310" s="39" t="e">
        <f ca="1">LOOKUP(B313,女子申込書!$B$11:$L$40,女子申込書!$I$11:$I$40)</f>
        <v>#REF!</v>
      </c>
      <c r="F310" s="40" t="e">
        <f ca="1">LOOKUP(F313,男子申込書!$B$11:$L$40,男子申込書!$G$11:$G$40)</f>
        <v>#REF!</v>
      </c>
      <c r="H310" s="32"/>
      <c r="I310" s="36" t="e">
        <f ca="1">LOOKUP(I313,女子申込書!$B$11:$L$40,女子申込書!$G$11:$G$40)</f>
        <v>#REF!</v>
      </c>
      <c r="J310" s="37" t="e">
        <f ca="1">LOOKUP(I313,女子申込書!$B$11:$L$40,女子申込書!$J$11:$J$40)</f>
        <v>#REF!</v>
      </c>
      <c r="K310" s="38" t="e">
        <f ca="1">LOOKUP(K313,男子申込書!$B$11:$L$40,男子申込書!$G$11:$G$40)</f>
        <v>#REF!</v>
      </c>
      <c r="L310" s="39" t="e">
        <f ca="1">LOOKUP(I313,女子申込書!$B$11:$L$40,女子申込書!$K$11:$K$40)</f>
        <v>#REF!</v>
      </c>
      <c r="M310" s="40" t="e">
        <f ca="1">LOOKUP(M313,男子申込書!$B$11:$L$40,男子申込書!$G$11:$G$40)</f>
        <v>#REF!</v>
      </c>
      <c r="N310" s="58"/>
    </row>
    <row r="311" ht="15" customHeight="1" spans="1:14">
      <c r="A311" s="32"/>
      <c r="B311" s="41"/>
      <c r="C311" s="42"/>
      <c r="D311" s="43"/>
      <c r="E311" s="44"/>
      <c r="F311" s="45"/>
      <c r="H311" s="32"/>
      <c r="I311" s="41"/>
      <c r="J311" s="42"/>
      <c r="K311" s="43"/>
      <c r="L311" s="44"/>
      <c r="M311" s="45"/>
      <c r="N311" s="58"/>
    </row>
    <row r="312" ht="15" customHeight="1" spans="1:14">
      <c r="A312" s="32"/>
      <c r="B312" s="6" t="s">
        <v>36</v>
      </c>
      <c r="C312" s="23"/>
      <c r="D312" s="33" t="s">
        <v>66</v>
      </c>
      <c r="E312" s="34"/>
      <c r="F312" s="16" t="s">
        <v>67</v>
      </c>
      <c r="H312" s="32"/>
      <c r="I312" s="6" t="s">
        <v>36</v>
      </c>
      <c r="J312" s="23"/>
      <c r="K312" s="33" t="s">
        <v>66</v>
      </c>
      <c r="L312" s="34"/>
      <c r="M312" s="16" t="s">
        <v>67</v>
      </c>
      <c r="N312" s="58"/>
    </row>
    <row r="313" ht="15" customHeight="1" spans="1:14">
      <c r="A313" s="32"/>
      <c r="B313" s="46" t="e">
        <f>+女子申込書!#REF!</f>
        <v>#REF!</v>
      </c>
      <c r="C313" s="47"/>
      <c r="D313" s="48" t="e">
        <f ca="1">LOOKUP(B313,女子申込書!$B$11:$L$40,女子申込書!$C$11:$C$40)</f>
        <v>#REF!</v>
      </c>
      <c r="E313" s="49" t="e">
        <f ca="1">LOOKUP(B313,女子申込書!$B$11:$L$40,女子申込書!$F$11:$F$40)</f>
        <v>#REF!</v>
      </c>
      <c r="F313" s="50" t="e">
        <f ca="1">LOOKUP(B313,女子申込書!$B$11:$L$40,女子申込書!$E$11:$E$40)</f>
        <v>#REF!</v>
      </c>
      <c r="H313" s="32"/>
      <c r="I313" s="46" t="e">
        <f>+B313</f>
        <v>#REF!</v>
      </c>
      <c r="J313" s="47"/>
      <c r="K313" s="48" t="e">
        <f ca="1">LOOKUP(I313,女子申込書!$B$11:$L$40,女子申込書!$C$11:$C$40)</f>
        <v>#REF!</v>
      </c>
      <c r="L313" s="49" t="e">
        <f ca="1">LOOKUP(I313,女子申込書!$B$11:$L$40,女子申込書!$F$11:$F$40)</f>
        <v>#REF!</v>
      </c>
      <c r="M313" s="50" t="e">
        <f ca="1">LOOKUP(I313,女子申込書!$B$11:$L$40,女子申込書!$E$11:$E$40)</f>
        <v>#REF!</v>
      </c>
      <c r="N313" s="58"/>
    </row>
    <row r="314" ht="15" customHeight="1" spans="1:14">
      <c r="A314" s="32"/>
      <c r="B314" s="51"/>
      <c r="C314" s="52"/>
      <c r="D314" s="53"/>
      <c r="E314" s="54"/>
      <c r="F314" s="55"/>
      <c r="H314" s="32"/>
      <c r="I314" s="51"/>
      <c r="J314" s="52"/>
      <c r="K314" s="53"/>
      <c r="L314" s="54"/>
      <c r="M314" s="55"/>
      <c r="N314" s="58"/>
    </row>
    <row r="315" ht="15" customHeight="1" spans="1:14">
      <c r="A315" s="56"/>
      <c r="B315" s="57"/>
      <c r="C315" s="57"/>
      <c r="D315" s="57"/>
      <c r="E315" s="57"/>
      <c r="F315" s="57"/>
      <c r="G315" s="57"/>
      <c r="H315" s="56"/>
      <c r="I315" s="57"/>
      <c r="J315" s="57"/>
      <c r="K315" s="57"/>
      <c r="L315" s="57"/>
      <c r="M315" s="57"/>
      <c r="N315" s="59"/>
    </row>
    <row r="316" ht="15" customHeight="1" spans="8:14">
      <c r="H316" s="32"/>
      <c r="N316" s="58"/>
    </row>
    <row r="317" ht="15" customHeight="1" spans="2:14">
      <c r="B317" s="29">
        <f>+B308+1</f>
        <v>36</v>
      </c>
      <c r="C317" s="30"/>
      <c r="D317" s="31" t="s">
        <v>61</v>
      </c>
      <c r="H317" s="32"/>
      <c r="K317" s="31" t="s">
        <v>62</v>
      </c>
      <c r="N317" s="58"/>
    </row>
    <row r="318" ht="15" customHeight="1" spans="1:14">
      <c r="A318" s="32"/>
      <c r="B318" s="16" t="s">
        <v>63</v>
      </c>
      <c r="C318" s="33" t="s">
        <v>64</v>
      </c>
      <c r="D318" s="34"/>
      <c r="E318" s="35" t="s">
        <v>65</v>
      </c>
      <c r="F318" s="35"/>
      <c r="H318" s="32"/>
      <c r="I318" s="16" t="s">
        <v>63</v>
      </c>
      <c r="J318" s="33" t="s">
        <v>64</v>
      </c>
      <c r="K318" s="34"/>
      <c r="L318" s="35" t="s">
        <v>65</v>
      </c>
      <c r="M318" s="35"/>
      <c r="N318" s="58"/>
    </row>
    <row r="319" ht="15" customHeight="1" spans="1:14">
      <c r="A319" s="32"/>
      <c r="B319" s="36" t="e">
        <f ca="1">LOOKUP(B322,女子申込書!$B$11:$L$40,女子申込書!$G$11:$G$40)</f>
        <v>#REF!</v>
      </c>
      <c r="C319" s="37" t="e">
        <f ca="1">LOOKUP(B322,女子申込書!$B$11:$L$40,女子申込書!$H$11:$H$40)</f>
        <v>#REF!</v>
      </c>
      <c r="D319" s="38" t="e">
        <f ca="1">LOOKUP(D322,男子申込書!$B$11:$L$40,男子申込書!$G$11:$G$40)</f>
        <v>#REF!</v>
      </c>
      <c r="E319" s="39" t="e">
        <f ca="1">LOOKUP(B322,女子申込書!$B$11:$L$40,女子申込書!$I$11:$I$40)</f>
        <v>#REF!</v>
      </c>
      <c r="F319" s="40" t="e">
        <f ca="1">LOOKUP(F322,男子申込書!$B$11:$L$40,男子申込書!$G$11:$G$40)</f>
        <v>#REF!</v>
      </c>
      <c r="H319" s="32"/>
      <c r="I319" s="36" t="e">
        <f ca="1">LOOKUP(I322,女子申込書!$B$11:$L$40,女子申込書!$G$11:$G$40)</f>
        <v>#REF!</v>
      </c>
      <c r="J319" s="37" t="e">
        <f ca="1">LOOKUP(I322,女子申込書!$B$11:$L$40,女子申込書!$J$11:$J$40)</f>
        <v>#REF!</v>
      </c>
      <c r="K319" s="38" t="e">
        <f ca="1">LOOKUP(K322,男子申込書!$B$11:$L$40,男子申込書!$G$11:$G$40)</f>
        <v>#REF!</v>
      </c>
      <c r="L319" s="39" t="e">
        <f ca="1">LOOKUP(I322,女子申込書!$B$11:$L$40,女子申込書!$K$11:$K$40)</f>
        <v>#REF!</v>
      </c>
      <c r="M319" s="40" t="e">
        <f ca="1">LOOKUP(M322,男子申込書!$B$11:$L$40,男子申込書!$G$11:$G$40)</f>
        <v>#REF!</v>
      </c>
      <c r="N319" s="58"/>
    </row>
    <row r="320" ht="15" customHeight="1" spans="1:14">
      <c r="A320" s="32"/>
      <c r="B320" s="41"/>
      <c r="C320" s="42"/>
      <c r="D320" s="43"/>
      <c r="E320" s="44"/>
      <c r="F320" s="45"/>
      <c r="H320" s="32"/>
      <c r="I320" s="41"/>
      <c r="J320" s="42"/>
      <c r="K320" s="43"/>
      <c r="L320" s="44"/>
      <c r="M320" s="45"/>
      <c r="N320" s="58"/>
    </row>
    <row r="321" ht="15" customHeight="1" spans="1:14">
      <c r="A321" s="32"/>
      <c r="B321" s="6" t="s">
        <v>36</v>
      </c>
      <c r="C321" s="23"/>
      <c r="D321" s="33" t="s">
        <v>66</v>
      </c>
      <c r="E321" s="34"/>
      <c r="F321" s="16" t="s">
        <v>67</v>
      </c>
      <c r="H321" s="32"/>
      <c r="I321" s="6" t="s">
        <v>36</v>
      </c>
      <c r="J321" s="23"/>
      <c r="K321" s="33" t="s">
        <v>66</v>
      </c>
      <c r="L321" s="34"/>
      <c r="M321" s="16" t="s">
        <v>67</v>
      </c>
      <c r="N321" s="58"/>
    </row>
    <row r="322" ht="15" customHeight="1" spans="1:14">
      <c r="A322" s="32"/>
      <c r="B322" s="46" t="e">
        <f>+女子申込書!#REF!</f>
        <v>#REF!</v>
      </c>
      <c r="C322" s="47"/>
      <c r="D322" s="48" t="e">
        <f ca="1">LOOKUP(B322,女子申込書!$B$11:$L$40,女子申込書!$C$11:$C$40)</f>
        <v>#REF!</v>
      </c>
      <c r="E322" s="49" t="e">
        <f ca="1">LOOKUP(B322,女子申込書!$B$11:$L$40,女子申込書!$F$11:$F$40)</f>
        <v>#REF!</v>
      </c>
      <c r="F322" s="50" t="e">
        <f ca="1">LOOKUP(B322,女子申込書!$B$11:$L$40,女子申込書!$E$11:$E$40)</f>
        <v>#REF!</v>
      </c>
      <c r="H322" s="32"/>
      <c r="I322" s="46" t="e">
        <f>+B322</f>
        <v>#REF!</v>
      </c>
      <c r="J322" s="47"/>
      <c r="K322" s="48" t="e">
        <f ca="1">LOOKUP(I322,女子申込書!$B$11:$L$40,女子申込書!$C$11:$C$40)</f>
        <v>#REF!</v>
      </c>
      <c r="L322" s="49" t="e">
        <f ca="1">LOOKUP(I322,女子申込書!$B$11:$L$40,女子申込書!$F$11:$F$40)</f>
        <v>#REF!</v>
      </c>
      <c r="M322" s="50" t="e">
        <f ca="1">LOOKUP(I322,女子申込書!$B$11:$L$40,女子申込書!$E$11:$E$40)</f>
        <v>#REF!</v>
      </c>
      <c r="N322" s="58"/>
    </row>
    <row r="323" ht="15" customHeight="1" spans="1:14">
      <c r="A323" s="32"/>
      <c r="B323" s="51"/>
      <c r="C323" s="52"/>
      <c r="D323" s="53"/>
      <c r="E323" s="54"/>
      <c r="F323" s="55"/>
      <c r="H323" s="32"/>
      <c r="I323" s="51"/>
      <c r="J323" s="52"/>
      <c r="K323" s="53"/>
      <c r="L323" s="54"/>
      <c r="M323" s="55"/>
      <c r="N323" s="58"/>
    </row>
    <row r="324" ht="15" customHeight="1" spans="1:14">
      <c r="A324" s="56"/>
      <c r="B324" s="57"/>
      <c r="C324" s="57"/>
      <c r="D324" s="57"/>
      <c r="E324" s="57"/>
      <c r="F324" s="57"/>
      <c r="G324" s="57"/>
      <c r="H324" s="56"/>
      <c r="I324" s="57"/>
      <c r="J324" s="57"/>
      <c r="K324" s="57"/>
      <c r="L324" s="57"/>
      <c r="M324" s="57"/>
      <c r="N324" s="59"/>
    </row>
    <row r="325" ht="15" customHeight="1" spans="8:14">
      <c r="H325" s="32"/>
      <c r="N325" s="58"/>
    </row>
    <row r="326" ht="15" customHeight="1" spans="2:14">
      <c r="B326" s="29">
        <f>+B317+1</f>
        <v>37</v>
      </c>
      <c r="C326" s="30"/>
      <c r="D326" s="31" t="s">
        <v>61</v>
      </c>
      <c r="H326" s="32"/>
      <c r="K326" s="31" t="s">
        <v>62</v>
      </c>
      <c r="N326" s="58"/>
    </row>
    <row r="327" ht="15" customHeight="1" spans="1:14">
      <c r="A327" s="32"/>
      <c r="B327" s="16" t="s">
        <v>63</v>
      </c>
      <c r="C327" s="33" t="s">
        <v>64</v>
      </c>
      <c r="D327" s="34"/>
      <c r="E327" s="35" t="s">
        <v>65</v>
      </c>
      <c r="F327" s="35"/>
      <c r="H327" s="32"/>
      <c r="I327" s="16" t="s">
        <v>63</v>
      </c>
      <c r="J327" s="33" t="s">
        <v>64</v>
      </c>
      <c r="K327" s="34"/>
      <c r="L327" s="35" t="s">
        <v>65</v>
      </c>
      <c r="M327" s="35"/>
      <c r="N327" s="58"/>
    </row>
    <row r="328" ht="15" customHeight="1" spans="1:14">
      <c r="A328" s="32"/>
      <c r="B328" s="36" t="e">
        <f ca="1">LOOKUP(B331,女子申込書!$B$11:$L$40,女子申込書!$G$11:$G$40)</f>
        <v>#REF!</v>
      </c>
      <c r="C328" s="37" t="e">
        <f ca="1">LOOKUP(B331,女子申込書!$B$11:$L$40,女子申込書!$H$11:$H$40)</f>
        <v>#REF!</v>
      </c>
      <c r="D328" s="38" t="e">
        <f ca="1">LOOKUP(D331,男子申込書!$B$11:$L$40,男子申込書!$G$11:$G$40)</f>
        <v>#REF!</v>
      </c>
      <c r="E328" s="39" t="e">
        <f ca="1">LOOKUP(B331,女子申込書!$B$11:$L$40,女子申込書!$I$11:$I$40)</f>
        <v>#REF!</v>
      </c>
      <c r="F328" s="40" t="e">
        <f ca="1">LOOKUP(F331,男子申込書!$B$11:$L$40,男子申込書!$G$11:$G$40)</f>
        <v>#REF!</v>
      </c>
      <c r="H328" s="32"/>
      <c r="I328" s="36" t="e">
        <f ca="1">LOOKUP(I331,女子申込書!$B$11:$L$40,女子申込書!$G$11:$G$40)</f>
        <v>#REF!</v>
      </c>
      <c r="J328" s="37" t="e">
        <f ca="1">LOOKUP(I331,女子申込書!$B$11:$L$40,女子申込書!$J$11:$J$40)</f>
        <v>#REF!</v>
      </c>
      <c r="K328" s="38" t="e">
        <f ca="1">LOOKUP(K331,男子申込書!$B$11:$L$40,男子申込書!$G$11:$G$40)</f>
        <v>#REF!</v>
      </c>
      <c r="L328" s="39" t="e">
        <f ca="1">LOOKUP(I331,女子申込書!$B$11:$L$40,女子申込書!$K$11:$K$40)</f>
        <v>#REF!</v>
      </c>
      <c r="M328" s="40" t="e">
        <f ca="1">LOOKUP(M331,男子申込書!$B$11:$L$40,男子申込書!$G$11:$G$40)</f>
        <v>#REF!</v>
      </c>
      <c r="N328" s="58"/>
    </row>
    <row r="329" ht="15" customHeight="1" spans="1:14">
      <c r="A329" s="32"/>
      <c r="B329" s="41"/>
      <c r="C329" s="42"/>
      <c r="D329" s="43"/>
      <c r="E329" s="44"/>
      <c r="F329" s="45"/>
      <c r="H329" s="32"/>
      <c r="I329" s="41"/>
      <c r="J329" s="42"/>
      <c r="K329" s="43"/>
      <c r="L329" s="44"/>
      <c r="M329" s="45"/>
      <c r="N329" s="58"/>
    </row>
    <row r="330" ht="15" customHeight="1" spans="1:14">
      <c r="A330" s="32"/>
      <c r="B330" s="6" t="s">
        <v>36</v>
      </c>
      <c r="C330" s="23"/>
      <c r="D330" s="33" t="s">
        <v>66</v>
      </c>
      <c r="E330" s="34"/>
      <c r="F330" s="16" t="s">
        <v>67</v>
      </c>
      <c r="H330" s="32"/>
      <c r="I330" s="6" t="s">
        <v>36</v>
      </c>
      <c r="J330" s="23"/>
      <c r="K330" s="33" t="s">
        <v>66</v>
      </c>
      <c r="L330" s="34"/>
      <c r="M330" s="16" t="s">
        <v>67</v>
      </c>
      <c r="N330" s="58"/>
    </row>
    <row r="331" ht="15" customHeight="1" spans="1:14">
      <c r="A331" s="32"/>
      <c r="B331" s="46" t="e">
        <f>+女子申込書!#REF!</f>
        <v>#REF!</v>
      </c>
      <c r="C331" s="47"/>
      <c r="D331" s="48" t="e">
        <f ca="1">LOOKUP(B331,女子申込書!$B$11:$L$40,女子申込書!$C$11:$C$40)</f>
        <v>#REF!</v>
      </c>
      <c r="E331" s="49" t="e">
        <f ca="1">LOOKUP(B331,女子申込書!$B$11:$L$40,女子申込書!$F$11:$F$40)</f>
        <v>#REF!</v>
      </c>
      <c r="F331" s="50" t="e">
        <f ca="1">LOOKUP(B331,女子申込書!$B$11:$L$40,女子申込書!$E$11:$E$40)</f>
        <v>#REF!</v>
      </c>
      <c r="H331" s="32"/>
      <c r="I331" s="46" t="e">
        <f>+B331</f>
        <v>#REF!</v>
      </c>
      <c r="J331" s="47"/>
      <c r="K331" s="48" t="e">
        <f ca="1">LOOKUP(I331,女子申込書!$B$11:$L$40,女子申込書!$C$11:$C$40)</f>
        <v>#REF!</v>
      </c>
      <c r="L331" s="49" t="e">
        <f ca="1">LOOKUP(I331,女子申込書!$B$11:$L$40,女子申込書!$F$11:$F$40)</f>
        <v>#REF!</v>
      </c>
      <c r="M331" s="50" t="e">
        <f ca="1">LOOKUP(I331,女子申込書!$B$11:$L$40,女子申込書!$E$11:$E$40)</f>
        <v>#REF!</v>
      </c>
      <c r="N331" s="58"/>
    </row>
    <row r="332" ht="15" customHeight="1" spans="1:14">
      <c r="A332" s="32"/>
      <c r="B332" s="51"/>
      <c r="C332" s="52"/>
      <c r="D332" s="53"/>
      <c r="E332" s="54"/>
      <c r="F332" s="55"/>
      <c r="H332" s="32"/>
      <c r="I332" s="51"/>
      <c r="J332" s="52"/>
      <c r="K332" s="53"/>
      <c r="L332" s="54"/>
      <c r="M332" s="55"/>
      <c r="N332" s="58"/>
    </row>
    <row r="333" ht="15" customHeight="1" spans="1:14">
      <c r="A333" s="56"/>
      <c r="B333" s="57"/>
      <c r="C333" s="57"/>
      <c r="D333" s="57"/>
      <c r="E333" s="57"/>
      <c r="F333" s="57"/>
      <c r="G333" s="57"/>
      <c r="H333" s="56"/>
      <c r="I333" s="57"/>
      <c r="J333" s="57"/>
      <c r="K333" s="57"/>
      <c r="L333" s="57"/>
      <c r="M333" s="57"/>
      <c r="N333" s="59"/>
    </row>
    <row r="334" ht="15" customHeight="1" spans="8:14">
      <c r="H334" s="32"/>
      <c r="N334" s="58"/>
    </row>
    <row r="335" ht="15" customHeight="1" spans="2:14">
      <c r="B335" s="29">
        <f>+B326+1</f>
        <v>38</v>
      </c>
      <c r="C335" s="30"/>
      <c r="D335" s="31" t="s">
        <v>61</v>
      </c>
      <c r="H335" s="32"/>
      <c r="K335" s="31" t="s">
        <v>62</v>
      </c>
      <c r="N335" s="58"/>
    </row>
    <row r="336" ht="15" customHeight="1" spans="1:14">
      <c r="A336" s="32"/>
      <c r="B336" s="16" t="s">
        <v>63</v>
      </c>
      <c r="C336" s="33" t="s">
        <v>64</v>
      </c>
      <c r="D336" s="34"/>
      <c r="E336" s="35" t="s">
        <v>65</v>
      </c>
      <c r="F336" s="35"/>
      <c r="H336" s="32"/>
      <c r="I336" s="16" t="s">
        <v>63</v>
      </c>
      <c r="J336" s="33" t="s">
        <v>64</v>
      </c>
      <c r="K336" s="34"/>
      <c r="L336" s="35" t="s">
        <v>65</v>
      </c>
      <c r="M336" s="35"/>
      <c r="N336" s="58"/>
    </row>
    <row r="337" ht="15" customHeight="1" spans="1:14">
      <c r="A337" s="32"/>
      <c r="B337" s="36" t="e">
        <f ca="1">LOOKUP(B340,女子申込書!$B$11:$L$40,女子申込書!$G$11:$G$40)</f>
        <v>#REF!</v>
      </c>
      <c r="C337" s="37" t="e">
        <f ca="1">LOOKUP(B340,女子申込書!$B$11:$L$40,女子申込書!$H$11:$H$40)</f>
        <v>#REF!</v>
      </c>
      <c r="D337" s="38" t="e">
        <f ca="1">LOOKUP(D340,男子申込書!$B$11:$L$40,男子申込書!$G$11:$G$40)</f>
        <v>#REF!</v>
      </c>
      <c r="E337" s="39" t="e">
        <f ca="1">LOOKUP(B340,女子申込書!$B$11:$L$40,女子申込書!$I$11:$I$40)</f>
        <v>#REF!</v>
      </c>
      <c r="F337" s="40" t="e">
        <f ca="1">LOOKUP(F340,男子申込書!$B$11:$L$40,男子申込書!$G$11:$G$40)</f>
        <v>#REF!</v>
      </c>
      <c r="H337" s="32"/>
      <c r="I337" s="36" t="e">
        <f ca="1">LOOKUP(I340,女子申込書!$B$11:$L$40,女子申込書!$G$11:$G$40)</f>
        <v>#REF!</v>
      </c>
      <c r="J337" s="37" t="e">
        <f ca="1">LOOKUP(I340,女子申込書!$B$11:$L$40,女子申込書!$J$11:$J$40)</f>
        <v>#REF!</v>
      </c>
      <c r="K337" s="38" t="e">
        <f ca="1">LOOKUP(K340,男子申込書!$B$11:$L$40,男子申込書!$G$11:$G$40)</f>
        <v>#REF!</v>
      </c>
      <c r="L337" s="39" t="e">
        <f ca="1">LOOKUP(I340,女子申込書!$B$11:$L$40,女子申込書!$K$11:$K$40)</f>
        <v>#REF!</v>
      </c>
      <c r="M337" s="40" t="e">
        <f ca="1">LOOKUP(M340,男子申込書!$B$11:$L$40,男子申込書!$G$11:$G$40)</f>
        <v>#REF!</v>
      </c>
      <c r="N337" s="58"/>
    </row>
    <row r="338" ht="15" customHeight="1" spans="1:14">
      <c r="A338" s="32"/>
      <c r="B338" s="41"/>
      <c r="C338" s="42"/>
      <c r="D338" s="43"/>
      <c r="E338" s="44"/>
      <c r="F338" s="45"/>
      <c r="H338" s="32"/>
      <c r="I338" s="41"/>
      <c r="J338" s="42"/>
      <c r="K338" s="43"/>
      <c r="L338" s="44"/>
      <c r="M338" s="45"/>
      <c r="N338" s="58"/>
    </row>
    <row r="339" ht="15" customHeight="1" spans="1:14">
      <c r="A339" s="32"/>
      <c r="B339" s="6" t="s">
        <v>36</v>
      </c>
      <c r="C339" s="23"/>
      <c r="D339" s="33" t="s">
        <v>66</v>
      </c>
      <c r="E339" s="34"/>
      <c r="F339" s="16" t="s">
        <v>67</v>
      </c>
      <c r="H339" s="32"/>
      <c r="I339" s="6" t="s">
        <v>36</v>
      </c>
      <c r="J339" s="23"/>
      <c r="K339" s="33" t="s">
        <v>66</v>
      </c>
      <c r="L339" s="34"/>
      <c r="M339" s="16" t="s">
        <v>67</v>
      </c>
      <c r="N339" s="58"/>
    </row>
    <row r="340" ht="15" customHeight="1" spans="1:14">
      <c r="A340" s="32"/>
      <c r="B340" s="46" t="e">
        <f>+女子申込書!#REF!</f>
        <v>#REF!</v>
      </c>
      <c r="C340" s="47"/>
      <c r="D340" s="48" t="e">
        <f ca="1">LOOKUP(B340,女子申込書!$B$11:$L$40,女子申込書!$C$11:$C$40)</f>
        <v>#REF!</v>
      </c>
      <c r="E340" s="49" t="e">
        <f ca="1">LOOKUP(B340,女子申込書!$B$11:$L$40,女子申込書!$F$11:$F$40)</f>
        <v>#REF!</v>
      </c>
      <c r="F340" s="50" t="e">
        <f ca="1">LOOKUP(B340,女子申込書!$B$11:$L$40,女子申込書!$E$11:$E$40)</f>
        <v>#REF!</v>
      </c>
      <c r="H340" s="32"/>
      <c r="I340" s="46" t="e">
        <f>+B340</f>
        <v>#REF!</v>
      </c>
      <c r="J340" s="47"/>
      <c r="K340" s="48" t="e">
        <f ca="1">LOOKUP(I340,女子申込書!$B$11:$L$40,女子申込書!$C$11:$C$40)</f>
        <v>#REF!</v>
      </c>
      <c r="L340" s="49" t="e">
        <f ca="1">LOOKUP(I340,女子申込書!$B$11:$L$40,女子申込書!$F$11:$F$40)</f>
        <v>#REF!</v>
      </c>
      <c r="M340" s="50" t="e">
        <f ca="1">LOOKUP(I340,女子申込書!$B$11:$L$40,女子申込書!$E$11:$E$40)</f>
        <v>#REF!</v>
      </c>
      <c r="N340" s="58"/>
    </row>
    <row r="341" ht="15" customHeight="1" spans="1:14">
      <c r="A341" s="32"/>
      <c r="B341" s="51"/>
      <c r="C341" s="52"/>
      <c r="D341" s="53"/>
      <c r="E341" s="54"/>
      <c r="F341" s="55"/>
      <c r="H341" s="32"/>
      <c r="I341" s="51"/>
      <c r="J341" s="52"/>
      <c r="K341" s="53"/>
      <c r="L341" s="54"/>
      <c r="M341" s="55"/>
      <c r="N341" s="58"/>
    </row>
    <row r="342" ht="15" customHeight="1" spans="1:14">
      <c r="A342" s="56"/>
      <c r="B342" s="57"/>
      <c r="C342" s="57"/>
      <c r="D342" s="57"/>
      <c r="E342" s="57"/>
      <c r="F342" s="57"/>
      <c r="G342" s="57"/>
      <c r="H342" s="56"/>
      <c r="I342" s="57"/>
      <c r="J342" s="57"/>
      <c r="K342" s="57"/>
      <c r="L342" s="57"/>
      <c r="M342" s="57"/>
      <c r="N342" s="59"/>
    </row>
    <row r="343" ht="15" customHeight="1" spans="8:14">
      <c r="H343" s="32"/>
      <c r="N343" s="58"/>
    </row>
    <row r="344" ht="15" customHeight="1" spans="2:14">
      <c r="B344" s="29">
        <f>+B335+1</f>
        <v>39</v>
      </c>
      <c r="C344" s="30"/>
      <c r="D344" s="31" t="s">
        <v>61</v>
      </c>
      <c r="H344" s="32"/>
      <c r="K344" s="31" t="s">
        <v>62</v>
      </c>
      <c r="N344" s="58"/>
    </row>
    <row r="345" ht="15" customHeight="1" spans="1:14">
      <c r="A345" s="32"/>
      <c r="B345" s="16" t="s">
        <v>63</v>
      </c>
      <c r="C345" s="33" t="s">
        <v>64</v>
      </c>
      <c r="D345" s="34"/>
      <c r="E345" s="35" t="s">
        <v>65</v>
      </c>
      <c r="F345" s="35"/>
      <c r="H345" s="32"/>
      <c r="I345" s="16" t="s">
        <v>63</v>
      </c>
      <c r="J345" s="33" t="s">
        <v>64</v>
      </c>
      <c r="K345" s="34"/>
      <c r="L345" s="35" t="s">
        <v>65</v>
      </c>
      <c r="M345" s="35"/>
      <c r="N345" s="58"/>
    </row>
    <row r="346" ht="15" customHeight="1" spans="1:14">
      <c r="A346" s="32"/>
      <c r="B346" s="36" t="e">
        <f ca="1">LOOKUP(B349,女子申込書!$B$11:$L$40,女子申込書!$G$11:$G$40)</f>
        <v>#REF!</v>
      </c>
      <c r="C346" s="37" t="e">
        <f ca="1">LOOKUP(B349,女子申込書!$B$11:$L$40,女子申込書!$H$11:$H$40)</f>
        <v>#REF!</v>
      </c>
      <c r="D346" s="38" t="e">
        <f ca="1">LOOKUP(D349,男子申込書!$B$11:$L$40,男子申込書!$G$11:$G$40)</f>
        <v>#REF!</v>
      </c>
      <c r="E346" s="39" t="e">
        <f ca="1">LOOKUP(B349,女子申込書!$B$11:$L$40,女子申込書!$I$11:$I$40)</f>
        <v>#REF!</v>
      </c>
      <c r="F346" s="40" t="e">
        <f ca="1">LOOKUP(F349,男子申込書!$B$11:$L$40,男子申込書!$G$11:$G$40)</f>
        <v>#REF!</v>
      </c>
      <c r="H346" s="32"/>
      <c r="I346" s="36" t="e">
        <f ca="1">LOOKUP(I349,女子申込書!$B$11:$L$40,女子申込書!$G$11:$G$40)</f>
        <v>#REF!</v>
      </c>
      <c r="J346" s="37" t="e">
        <f ca="1">LOOKUP(I349,女子申込書!$B$11:$L$40,女子申込書!$J$11:$J$40)</f>
        <v>#REF!</v>
      </c>
      <c r="K346" s="38" t="e">
        <f ca="1">LOOKUP(K349,男子申込書!$B$11:$L$40,男子申込書!$G$11:$G$40)</f>
        <v>#REF!</v>
      </c>
      <c r="L346" s="39" t="e">
        <f ca="1">LOOKUP(I349,女子申込書!$B$11:$L$40,女子申込書!$K$11:$K$40)</f>
        <v>#REF!</v>
      </c>
      <c r="M346" s="40" t="e">
        <f ca="1">LOOKUP(M349,男子申込書!$B$11:$L$40,男子申込書!$G$11:$G$40)</f>
        <v>#REF!</v>
      </c>
      <c r="N346" s="58"/>
    </row>
    <row r="347" ht="15" customHeight="1" spans="1:14">
      <c r="A347" s="32"/>
      <c r="B347" s="41"/>
      <c r="C347" s="42"/>
      <c r="D347" s="43"/>
      <c r="E347" s="44"/>
      <c r="F347" s="45"/>
      <c r="H347" s="32"/>
      <c r="I347" s="41"/>
      <c r="J347" s="42"/>
      <c r="K347" s="43"/>
      <c r="L347" s="44"/>
      <c r="M347" s="45"/>
      <c r="N347" s="58"/>
    </row>
    <row r="348" ht="15" customHeight="1" spans="1:14">
      <c r="A348" s="32"/>
      <c r="B348" s="6" t="s">
        <v>36</v>
      </c>
      <c r="C348" s="23"/>
      <c r="D348" s="33" t="s">
        <v>66</v>
      </c>
      <c r="E348" s="34"/>
      <c r="F348" s="16" t="s">
        <v>67</v>
      </c>
      <c r="H348" s="32"/>
      <c r="I348" s="6" t="s">
        <v>36</v>
      </c>
      <c r="J348" s="23"/>
      <c r="K348" s="33" t="s">
        <v>66</v>
      </c>
      <c r="L348" s="34"/>
      <c r="M348" s="16" t="s">
        <v>67</v>
      </c>
      <c r="N348" s="58"/>
    </row>
    <row r="349" ht="15" customHeight="1" spans="1:14">
      <c r="A349" s="32"/>
      <c r="B349" s="46" t="e">
        <f>+女子申込書!#REF!</f>
        <v>#REF!</v>
      </c>
      <c r="C349" s="47"/>
      <c r="D349" s="48" t="e">
        <f ca="1">LOOKUP(B349,女子申込書!$B$11:$L$40,女子申込書!$C$11:$C$40)</f>
        <v>#REF!</v>
      </c>
      <c r="E349" s="49" t="e">
        <f ca="1">LOOKUP(B349,女子申込書!$B$11:$L$40,女子申込書!$F$11:$F$40)</f>
        <v>#REF!</v>
      </c>
      <c r="F349" s="50" t="e">
        <f ca="1">LOOKUP(B349,女子申込書!$B$11:$L$40,女子申込書!$E$11:$E$40)</f>
        <v>#REF!</v>
      </c>
      <c r="H349" s="32"/>
      <c r="I349" s="46" t="e">
        <f>+B349</f>
        <v>#REF!</v>
      </c>
      <c r="J349" s="47"/>
      <c r="K349" s="48" t="e">
        <f ca="1">LOOKUP(I349,女子申込書!$B$11:$L$40,女子申込書!$C$11:$C$40)</f>
        <v>#REF!</v>
      </c>
      <c r="L349" s="49" t="e">
        <f ca="1">LOOKUP(I349,女子申込書!$B$11:$L$40,女子申込書!$F$11:$F$40)</f>
        <v>#REF!</v>
      </c>
      <c r="M349" s="50" t="e">
        <f ca="1">LOOKUP(I349,女子申込書!$B$11:$L$40,女子申込書!$E$11:$E$40)</f>
        <v>#REF!</v>
      </c>
      <c r="N349" s="58"/>
    </row>
    <row r="350" ht="15" customHeight="1" spans="1:14">
      <c r="A350" s="32"/>
      <c r="B350" s="51"/>
      <c r="C350" s="52"/>
      <c r="D350" s="53"/>
      <c r="E350" s="54"/>
      <c r="F350" s="55"/>
      <c r="H350" s="32"/>
      <c r="I350" s="51"/>
      <c r="J350" s="52"/>
      <c r="K350" s="53"/>
      <c r="L350" s="54"/>
      <c r="M350" s="55"/>
      <c r="N350" s="58"/>
    </row>
    <row r="351" ht="15" customHeight="1" spans="1:14">
      <c r="A351" s="56"/>
      <c r="B351" s="57"/>
      <c r="C351" s="57"/>
      <c r="D351" s="57"/>
      <c r="E351" s="57"/>
      <c r="F351" s="57"/>
      <c r="G351" s="57"/>
      <c r="H351" s="56"/>
      <c r="I351" s="57"/>
      <c r="J351" s="57"/>
      <c r="K351" s="57"/>
      <c r="L351" s="57"/>
      <c r="M351" s="57"/>
      <c r="N351" s="59"/>
    </row>
    <row r="352" ht="15" customHeight="1" spans="8:14">
      <c r="H352" s="32"/>
      <c r="N352" s="58"/>
    </row>
    <row r="353" ht="15" customHeight="1" spans="2:14">
      <c r="B353" s="29">
        <f>+B344+1</f>
        <v>40</v>
      </c>
      <c r="C353" s="30"/>
      <c r="D353" s="31" t="s">
        <v>61</v>
      </c>
      <c r="H353" s="32"/>
      <c r="K353" s="31" t="s">
        <v>62</v>
      </c>
      <c r="N353" s="58"/>
    </row>
    <row r="354" ht="15" customHeight="1" spans="1:14">
      <c r="A354" s="32"/>
      <c r="B354" s="16" t="s">
        <v>63</v>
      </c>
      <c r="C354" s="33" t="s">
        <v>64</v>
      </c>
      <c r="D354" s="34"/>
      <c r="E354" s="35" t="s">
        <v>65</v>
      </c>
      <c r="F354" s="35"/>
      <c r="H354" s="32"/>
      <c r="I354" s="16" t="s">
        <v>63</v>
      </c>
      <c r="J354" s="33" t="s">
        <v>64</v>
      </c>
      <c r="K354" s="34"/>
      <c r="L354" s="35" t="s">
        <v>65</v>
      </c>
      <c r="M354" s="35"/>
      <c r="N354" s="58"/>
    </row>
    <row r="355" ht="15" customHeight="1" spans="1:14">
      <c r="A355" s="32"/>
      <c r="B355" s="36" t="e">
        <f ca="1">LOOKUP(B358,女子申込書!$B$11:$L$40,女子申込書!$G$11:$G$40)</f>
        <v>#REF!</v>
      </c>
      <c r="C355" s="37" t="e">
        <f ca="1">LOOKUP(B358,女子申込書!$B$11:$L$40,女子申込書!$H$11:$H$40)</f>
        <v>#REF!</v>
      </c>
      <c r="D355" s="38" t="e">
        <f ca="1">LOOKUP(D358,男子申込書!$B$11:$L$40,男子申込書!$G$11:$G$40)</f>
        <v>#REF!</v>
      </c>
      <c r="E355" s="39" t="e">
        <f ca="1">LOOKUP(B358,女子申込書!$B$11:$L$40,女子申込書!$I$11:$I$40)</f>
        <v>#REF!</v>
      </c>
      <c r="F355" s="40" t="e">
        <f ca="1">LOOKUP(F358,男子申込書!$B$11:$L$40,男子申込書!$G$11:$G$40)</f>
        <v>#REF!</v>
      </c>
      <c r="H355" s="32"/>
      <c r="I355" s="36" t="e">
        <f ca="1">LOOKUP(I358,女子申込書!$B$11:$L$40,女子申込書!$G$11:$G$40)</f>
        <v>#REF!</v>
      </c>
      <c r="J355" s="37" t="e">
        <f ca="1">LOOKUP(I358,女子申込書!$B$11:$L$40,女子申込書!$J$11:$J$40)</f>
        <v>#REF!</v>
      </c>
      <c r="K355" s="38" t="e">
        <f ca="1">LOOKUP(K358,男子申込書!$B$11:$L$40,男子申込書!$G$11:$G$40)</f>
        <v>#REF!</v>
      </c>
      <c r="L355" s="39" t="e">
        <f ca="1">LOOKUP(I358,女子申込書!$B$11:$L$40,女子申込書!$K$11:$K$40)</f>
        <v>#REF!</v>
      </c>
      <c r="M355" s="40" t="e">
        <f ca="1">LOOKUP(M358,男子申込書!$B$11:$L$40,男子申込書!$G$11:$G$40)</f>
        <v>#REF!</v>
      </c>
      <c r="N355" s="58"/>
    </row>
    <row r="356" ht="15" customHeight="1" spans="1:14">
      <c r="A356" s="32"/>
      <c r="B356" s="41"/>
      <c r="C356" s="42"/>
      <c r="D356" s="43"/>
      <c r="E356" s="44"/>
      <c r="F356" s="45"/>
      <c r="H356" s="32"/>
      <c r="I356" s="41"/>
      <c r="J356" s="42"/>
      <c r="K356" s="43"/>
      <c r="L356" s="44"/>
      <c r="M356" s="45"/>
      <c r="N356" s="58"/>
    </row>
    <row r="357" ht="15" customHeight="1" spans="1:14">
      <c r="A357" s="32"/>
      <c r="B357" s="6" t="s">
        <v>36</v>
      </c>
      <c r="C357" s="23"/>
      <c r="D357" s="33" t="s">
        <v>66</v>
      </c>
      <c r="E357" s="34"/>
      <c r="F357" s="16" t="s">
        <v>67</v>
      </c>
      <c r="H357" s="32"/>
      <c r="I357" s="6" t="s">
        <v>36</v>
      </c>
      <c r="J357" s="23"/>
      <c r="K357" s="33" t="s">
        <v>66</v>
      </c>
      <c r="L357" s="34"/>
      <c r="M357" s="16" t="s">
        <v>67</v>
      </c>
      <c r="N357" s="58"/>
    </row>
    <row r="358" ht="15" customHeight="1" spans="1:14">
      <c r="A358" s="32"/>
      <c r="B358" s="46" t="e">
        <f>+女子申込書!#REF!</f>
        <v>#REF!</v>
      </c>
      <c r="C358" s="47"/>
      <c r="D358" s="48" t="e">
        <f ca="1">LOOKUP(B358,女子申込書!$B$11:$L$40,女子申込書!$C$11:$C$40)</f>
        <v>#REF!</v>
      </c>
      <c r="E358" s="49" t="e">
        <f ca="1">LOOKUP(B358,女子申込書!$B$11:$L$40,女子申込書!$F$11:$F$40)</f>
        <v>#REF!</v>
      </c>
      <c r="F358" s="50" t="e">
        <f ca="1">LOOKUP(B358,女子申込書!$B$11:$L$40,女子申込書!$E$11:$E$40)</f>
        <v>#REF!</v>
      </c>
      <c r="H358" s="32"/>
      <c r="I358" s="46" t="e">
        <f>+B358</f>
        <v>#REF!</v>
      </c>
      <c r="J358" s="47"/>
      <c r="K358" s="48" t="e">
        <f ca="1">LOOKUP(I358,女子申込書!$B$11:$L$40,女子申込書!$C$11:$C$40)</f>
        <v>#REF!</v>
      </c>
      <c r="L358" s="49" t="e">
        <f ca="1">LOOKUP(I358,女子申込書!$B$11:$L$40,女子申込書!$F$11:$F$40)</f>
        <v>#REF!</v>
      </c>
      <c r="M358" s="50" t="e">
        <f ca="1">LOOKUP(I358,女子申込書!$B$11:$L$40,女子申込書!$E$11:$E$40)</f>
        <v>#REF!</v>
      </c>
      <c r="N358" s="58"/>
    </row>
    <row r="359" ht="15" customHeight="1" spans="1:14">
      <c r="A359" s="32"/>
      <c r="B359" s="51"/>
      <c r="C359" s="52"/>
      <c r="D359" s="53"/>
      <c r="E359" s="54"/>
      <c r="F359" s="55"/>
      <c r="H359" s="32"/>
      <c r="I359" s="51"/>
      <c r="J359" s="52"/>
      <c r="K359" s="53"/>
      <c r="L359" s="54"/>
      <c r="M359" s="55"/>
      <c r="N359" s="58"/>
    </row>
    <row r="360" ht="15" customHeight="1" spans="1:14">
      <c r="A360" s="56"/>
      <c r="B360" s="57"/>
      <c r="C360" s="57"/>
      <c r="D360" s="57"/>
      <c r="E360" s="57"/>
      <c r="F360" s="57"/>
      <c r="G360" s="57"/>
      <c r="H360" s="56"/>
      <c r="I360" s="57"/>
      <c r="J360" s="57"/>
      <c r="K360" s="57"/>
      <c r="L360" s="57"/>
      <c r="M360" s="57"/>
      <c r="N360" s="59"/>
    </row>
    <row r="361" ht="15" customHeight="1" spans="8:14">
      <c r="H361" s="32"/>
      <c r="N361" s="58"/>
    </row>
    <row r="362" ht="15" customHeight="1" spans="3:14">
      <c r="C362" s="30"/>
      <c r="D362" s="31" t="s">
        <v>61</v>
      </c>
      <c r="H362" s="32"/>
      <c r="K362" s="31" t="s">
        <v>62</v>
      </c>
      <c r="N362" s="58"/>
    </row>
    <row r="363" ht="15" customHeight="1" spans="1:14">
      <c r="A363" s="32"/>
      <c r="B363" s="16" t="s">
        <v>63</v>
      </c>
      <c r="C363" s="33" t="s">
        <v>64</v>
      </c>
      <c r="D363" s="34"/>
      <c r="E363" s="35" t="s">
        <v>65</v>
      </c>
      <c r="F363" s="35"/>
      <c r="H363" s="32"/>
      <c r="I363" s="16" t="s">
        <v>63</v>
      </c>
      <c r="J363" s="33" t="s">
        <v>64</v>
      </c>
      <c r="K363" s="34"/>
      <c r="L363" s="35" t="s">
        <v>65</v>
      </c>
      <c r="M363" s="35"/>
      <c r="N363" s="58"/>
    </row>
    <row r="364" ht="15" customHeight="1" spans="1:14">
      <c r="A364" s="32"/>
      <c r="B364" s="36"/>
      <c r="C364" s="60"/>
      <c r="D364" s="61"/>
      <c r="E364" s="39"/>
      <c r="F364" s="40"/>
      <c r="H364" s="32"/>
      <c r="I364" s="36"/>
      <c r="J364" s="60"/>
      <c r="K364" s="61"/>
      <c r="L364" s="39"/>
      <c r="M364" s="40"/>
      <c r="N364" s="58"/>
    </row>
    <row r="365" ht="15" customHeight="1" spans="1:14">
      <c r="A365" s="32"/>
      <c r="B365" s="41"/>
      <c r="C365" s="62"/>
      <c r="D365" s="63"/>
      <c r="E365" s="44"/>
      <c r="F365" s="45"/>
      <c r="H365" s="32"/>
      <c r="I365" s="41"/>
      <c r="J365" s="62"/>
      <c r="K365" s="63"/>
      <c r="L365" s="44"/>
      <c r="M365" s="45"/>
      <c r="N365" s="58"/>
    </row>
    <row r="366" ht="15" customHeight="1" spans="1:14">
      <c r="A366" s="32"/>
      <c r="B366" s="6" t="s">
        <v>36</v>
      </c>
      <c r="C366" s="23"/>
      <c r="D366" s="33" t="s">
        <v>66</v>
      </c>
      <c r="E366" s="34"/>
      <c r="F366" s="16" t="s">
        <v>67</v>
      </c>
      <c r="H366" s="32"/>
      <c r="I366" s="6" t="s">
        <v>36</v>
      </c>
      <c r="J366" s="23"/>
      <c r="K366" s="33" t="s">
        <v>66</v>
      </c>
      <c r="L366" s="34"/>
      <c r="M366" s="16" t="s">
        <v>67</v>
      </c>
      <c r="N366" s="58"/>
    </row>
    <row r="367" ht="15" customHeight="1" spans="1:14">
      <c r="A367" s="32"/>
      <c r="B367" s="46"/>
      <c r="C367" s="47"/>
      <c r="D367" s="48"/>
      <c r="E367" s="49"/>
      <c r="F367" s="50"/>
      <c r="H367" s="32"/>
      <c r="I367" s="46"/>
      <c r="J367" s="47"/>
      <c r="K367" s="48"/>
      <c r="L367" s="49"/>
      <c r="M367" s="50"/>
      <c r="N367" s="58"/>
    </row>
    <row r="368" ht="15" customHeight="1" spans="1:14">
      <c r="A368" s="32"/>
      <c r="B368" s="51"/>
      <c r="C368" s="52"/>
      <c r="D368" s="53"/>
      <c r="E368" s="54"/>
      <c r="F368" s="55"/>
      <c r="H368" s="32"/>
      <c r="I368" s="51"/>
      <c r="J368" s="52"/>
      <c r="K368" s="53"/>
      <c r="L368" s="54"/>
      <c r="M368" s="55"/>
      <c r="N368" s="58"/>
    </row>
    <row r="369" ht="15" customHeight="1" spans="1:14">
      <c r="A369" s="56"/>
      <c r="B369" s="57"/>
      <c r="C369" s="57"/>
      <c r="D369" s="57"/>
      <c r="E369" s="57"/>
      <c r="F369" s="57"/>
      <c r="G369" s="57"/>
      <c r="H369" s="56"/>
      <c r="I369" s="57"/>
      <c r="J369" s="57"/>
      <c r="K369" s="57"/>
      <c r="L369" s="57"/>
      <c r="M369" s="57"/>
      <c r="N369" s="59"/>
    </row>
    <row r="370" ht="15" customHeight="1" spans="8:14">
      <c r="H370" s="32"/>
      <c r="N370" s="58"/>
    </row>
    <row r="371" ht="15" customHeight="1" spans="3:14">
      <c r="C371" s="30"/>
      <c r="D371" s="31" t="s">
        <v>61</v>
      </c>
      <c r="H371" s="32"/>
      <c r="K371" s="31" t="s">
        <v>62</v>
      </c>
      <c r="N371" s="58"/>
    </row>
    <row r="372" ht="15" customHeight="1" spans="1:14">
      <c r="A372" s="32"/>
      <c r="B372" s="16" t="s">
        <v>63</v>
      </c>
      <c r="C372" s="33" t="s">
        <v>64</v>
      </c>
      <c r="D372" s="34"/>
      <c r="E372" s="35" t="s">
        <v>65</v>
      </c>
      <c r="F372" s="35"/>
      <c r="H372" s="32"/>
      <c r="I372" s="16" t="s">
        <v>63</v>
      </c>
      <c r="J372" s="33" t="s">
        <v>64</v>
      </c>
      <c r="K372" s="34"/>
      <c r="L372" s="35" t="s">
        <v>65</v>
      </c>
      <c r="M372" s="35"/>
      <c r="N372" s="58"/>
    </row>
    <row r="373" ht="15" customHeight="1" spans="1:14">
      <c r="A373" s="32"/>
      <c r="B373" s="36"/>
      <c r="C373" s="60"/>
      <c r="D373" s="61"/>
      <c r="E373" s="39"/>
      <c r="F373" s="40"/>
      <c r="H373" s="32"/>
      <c r="I373" s="36"/>
      <c r="J373" s="60"/>
      <c r="K373" s="61"/>
      <c r="L373" s="39"/>
      <c r="M373" s="40"/>
      <c r="N373" s="58"/>
    </row>
    <row r="374" ht="15" customHeight="1" spans="1:14">
      <c r="A374" s="32"/>
      <c r="B374" s="41"/>
      <c r="C374" s="62"/>
      <c r="D374" s="63"/>
      <c r="E374" s="44"/>
      <c r="F374" s="45"/>
      <c r="H374" s="32"/>
      <c r="I374" s="41"/>
      <c r="J374" s="62"/>
      <c r="K374" s="63"/>
      <c r="L374" s="44"/>
      <c r="M374" s="45"/>
      <c r="N374" s="58"/>
    </row>
    <row r="375" ht="15" customHeight="1" spans="1:14">
      <c r="A375" s="32"/>
      <c r="B375" s="6" t="s">
        <v>36</v>
      </c>
      <c r="C375" s="23"/>
      <c r="D375" s="33" t="s">
        <v>66</v>
      </c>
      <c r="E375" s="34"/>
      <c r="F375" s="16" t="s">
        <v>67</v>
      </c>
      <c r="H375" s="32"/>
      <c r="I375" s="6" t="s">
        <v>36</v>
      </c>
      <c r="J375" s="23"/>
      <c r="K375" s="33" t="s">
        <v>66</v>
      </c>
      <c r="L375" s="34"/>
      <c r="M375" s="16" t="s">
        <v>67</v>
      </c>
      <c r="N375" s="58"/>
    </row>
    <row r="376" ht="15" customHeight="1" spans="1:14">
      <c r="A376" s="32"/>
      <c r="B376" s="46"/>
      <c r="C376" s="47"/>
      <c r="D376" s="48"/>
      <c r="E376" s="49"/>
      <c r="F376" s="50"/>
      <c r="H376" s="32"/>
      <c r="I376" s="46"/>
      <c r="J376" s="47"/>
      <c r="K376" s="48"/>
      <c r="L376" s="49"/>
      <c r="M376" s="50"/>
      <c r="N376" s="58"/>
    </row>
    <row r="377" ht="15" customHeight="1" spans="1:14">
      <c r="A377" s="32"/>
      <c r="B377" s="51"/>
      <c r="C377" s="52"/>
      <c r="D377" s="53"/>
      <c r="E377" s="54"/>
      <c r="F377" s="55"/>
      <c r="H377" s="32"/>
      <c r="I377" s="51"/>
      <c r="J377" s="52"/>
      <c r="K377" s="53"/>
      <c r="L377" s="54"/>
      <c r="M377" s="55"/>
      <c r="N377" s="58"/>
    </row>
    <row r="378" ht="15" customHeight="1" spans="1:14">
      <c r="A378" s="56"/>
      <c r="B378" s="57"/>
      <c r="C378" s="57"/>
      <c r="D378" s="57"/>
      <c r="E378" s="57"/>
      <c r="F378" s="57"/>
      <c r="G378" s="57"/>
      <c r="H378" s="56"/>
      <c r="I378" s="57"/>
      <c r="J378" s="57"/>
      <c r="K378" s="57"/>
      <c r="L378" s="57"/>
      <c r="M378" s="57"/>
      <c r="N378" s="59"/>
    </row>
  </sheetData>
  <mergeCells count="672">
    <mergeCell ref="B6:C6"/>
    <mergeCell ref="I6:J6"/>
    <mergeCell ref="B15:C15"/>
    <mergeCell ref="I15:J15"/>
    <mergeCell ref="B24:C24"/>
    <mergeCell ref="I24:J24"/>
    <mergeCell ref="B33:C33"/>
    <mergeCell ref="I33:J33"/>
    <mergeCell ref="B42:C42"/>
    <mergeCell ref="I42:J42"/>
    <mergeCell ref="B51:C51"/>
    <mergeCell ref="I51:J51"/>
    <mergeCell ref="B60:C60"/>
    <mergeCell ref="I60:J60"/>
    <mergeCell ref="B69:C69"/>
    <mergeCell ref="I69:J69"/>
    <mergeCell ref="B78:C78"/>
    <mergeCell ref="I78:J78"/>
    <mergeCell ref="B87:C87"/>
    <mergeCell ref="I87:J87"/>
    <mergeCell ref="B96:C96"/>
    <mergeCell ref="I96:J96"/>
    <mergeCell ref="B105:C105"/>
    <mergeCell ref="I105:J105"/>
    <mergeCell ref="B114:C114"/>
    <mergeCell ref="I114:J114"/>
    <mergeCell ref="B123:C123"/>
    <mergeCell ref="I123:J123"/>
    <mergeCell ref="B132:C132"/>
    <mergeCell ref="I132:J132"/>
    <mergeCell ref="B141:C141"/>
    <mergeCell ref="I141:J141"/>
    <mergeCell ref="B150:C150"/>
    <mergeCell ref="I150:J150"/>
    <mergeCell ref="B159:C159"/>
    <mergeCell ref="I159:J159"/>
    <mergeCell ref="B168:C168"/>
    <mergeCell ref="I168:J168"/>
    <mergeCell ref="B177:C177"/>
    <mergeCell ref="I177:J177"/>
    <mergeCell ref="B186:C186"/>
    <mergeCell ref="I186:J186"/>
    <mergeCell ref="B195:C195"/>
    <mergeCell ref="I195:J195"/>
    <mergeCell ref="B204:C204"/>
    <mergeCell ref="I204:J204"/>
    <mergeCell ref="B213:C213"/>
    <mergeCell ref="I213:J213"/>
    <mergeCell ref="B222:C222"/>
    <mergeCell ref="I222:J222"/>
    <mergeCell ref="B231:C231"/>
    <mergeCell ref="I231:J231"/>
    <mergeCell ref="B240:C240"/>
    <mergeCell ref="I240:J240"/>
    <mergeCell ref="B249:C249"/>
    <mergeCell ref="I249:J249"/>
    <mergeCell ref="B258:C258"/>
    <mergeCell ref="I258:J258"/>
    <mergeCell ref="B267:C267"/>
    <mergeCell ref="I267:J267"/>
    <mergeCell ref="B276:C276"/>
    <mergeCell ref="I276:J276"/>
    <mergeCell ref="B285:C285"/>
    <mergeCell ref="I285:J285"/>
    <mergeCell ref="B294:C294"/>
    <mergeCell ref="I294:J294"/>
    <mergeCell ref="B303:C303"/>
    <mergeCell ref="I303:J303"/>
    <mergeCell ref="B312:C312"/>
    <mergeCell ref="I312:J312"/>
    <mergeCell ref="B321:C321"/>
    <mergeCell ref="I321:J321"/>
    <mergeCell ref="B330:C330"/>
    <mergeCell ref="I330:J330"/>
    <mergeCell ref="B339:C339"/>
    <mergeCell ref="I339:J339"/>
    <mergeCell ref="B348:C348"/>
    <mergeCell ref="I348:J348"/>
    <mergeCell ref="B357:C357"/>
    <mergeCell ref="I357:J357"/>
    <mergeCell ref="B366:C366"/>
    <mergeCell ref="I366:J366"/>
    <mergeCell ref="B375:C375"/>
    <mergeCell ref="I375:J375"/>
    <mergeCell ref="B4:B5"/>
    <mergeCell ref="B13:B14"/>
    <mergeCell ref="B22:B23"/>
    <mergeCell ref="B31:B32"/>
    <mergeCell ref="B40:B41"/>
    <mergeCell ref="B49:B50"/>
    <mergeCell ref="B58:B59"/>
    <mergeCell ref="B67:B68"/>
    <mergeCell ref="B76:B77"/>
    <mergeCell ref="B85:B86"/>
    <mergeCell ref="B94:B95"/>
    <mergeCell ref="B103:B104"/>
    <mergeCell ref="B112:B113"/>
    <mergeCell ref="B121:B122"/>
    <mergeCell ref="B130:B131"/>
    <mergeCell ref="B139:B140"/>
    <mergeCell ref="B148:B149"/>
    <mergeCell ref="B157:B158"/>
    <mergeCell ref="B166:B167"/>
    <mergeCell ref="B175:B176"/>
    <mergeCell ref="B184:B185"/>
    <mergeCell ref="B193:B194"/>
    <mergeCell ref="B202:B203"/>
    <mergeCell ref="B211:B212"/>
    <mergeCell ref="B220:B221"/>
    <mergeCell ref="B229:B230"/>
    <mergeCell ref="B238:B239"/>
    <mergeCell ref="B247:B248"/>
    <mergeCell ref="B256:B257"/>
    <mergeCell ref="B265:B266"/>
    <mergeCell ref="B274:B275"/>
    <mergeCell ref="B283:B284"/>
    <mergeCell ref="B292:B293"/>
    <mergeCell ref="B301:B302"/>
    <mergeCell ref="B310:B311"/>
    <mergeCell ref="B319:B320"/>
    <mergeCell ref="B328:B329"/>
    <mergeCell ref="B337:B338"/>
    <mergeCell ref="B346:B347"/>
    <mergeCell ref="B355:B356"/>
    <mergeCell ref="B364:B365"/>
    <mergeCell ref="B373:B374"/>
    <mergeCell ref="D7:D8"/>
    <mergeCell ref="D16:D17"/>
    <mergeCell ref="D25:D26"/>
    <mergeCell ref="D34:D35"/>
    <mergeCell ref="D43:D44"/>
    <mergeCell ref="D52:D53"/>
    <mergeCell ref="D61:D62"/>
    <mergeCell ref="D70:D71"/>
    <mergeCell ref="D79:D80"/>
    <mergeCell ref="D88:D89"/>
    <mergeCell ref="D97:D98"/>
    <mergeCell ref="D106:D107"/>
    <mergeCell ref="D115:D116"/>
    <mergeCell ref="D124:D125"/>
    <mergeCell ref="D133:D134"/>
    <mergeCell ref="D142:D143"/>
    <mergeCell ref="D151:D152"/>
    <mergeCell ref="D160:D161"/>
    <mergeCell ref="D169:D170"/>
    <mergeCell ref="D178:D179"/>
    <mergeCell ref="D187:D188"/>
    <mergeCell ref="D196:D197"/>
    <mergeCell ref="D205:D206"/>
    <mergeCell ref="D214:D215"/>
    <mergeCell ref="D223:D224"/>
    <mergeCell ref="D232:D233"/>
    <mergeCell ref="D241:D242"/>
    <mergeCell ref="D250:D251"/>
    <mergeCell ref="D259:D260"/>
    <mergeCell ref="D268:D269"/>
    <mergeCell ref="D277:D278"/>
    <mergeCell ref="D286:D287"/>
    <mergeCell ref="D295:D296"/>
    <mergeCell ref="D304:D305"/>
    <mergeCell ref="D313:D314"/>
    <mergeCell ref="D322:D323"/>
    <mergeCell ref="D331:D332"/>
    <mergeCell ref="D340:D341"/>
    <mergeCell ref="D349:D350"/>
    <mergeCell ref="D358:D359"/>
    <mergeCell ref="D367:D368"/>
    <mergeCell ref="D376:D377"/>
    <mergeCell ref="E7:E8"/>
    <mergeCell ref="E16:E17"/>
    <mergeCell ref="E25:E26"/>
    <mergeCell ref="E34:E35"/>
    <mergeCell ref="E43:E44"/>
    <mergeCell ref="E52:E53"/>
    <mergeCell ref="E61:E62"/>
    <mergeCell ref="E70:E71"/>
    <mergeCell ref="E79:E80"/>
    <mergeCell ref="E88:E89"/>
    <mergeCell ref="E97:E98"/>
    <mergeCell ref="E106:E107"/>
    <mergeCell ref="E115:E116"/>
    <mergeCell ref="E124:E125"/>
    <mergeCell ref="E133:E134"/>
    <mergeCell ref="E142:E143"/>
    <mergeCell ref="E151:E152"/>
    <mergeCell ref="E160:E161"/>
    <mergeCell ref="E169:E170"/>
    <mergeCell ref="E178:E179"/>
    <mergeCell ref="E187:E188"/>
    <mergeCell ref="E196:E197"/>
    <mergeCell ref="E205:E206"/>
    <mergeCell ref="E214:E215"/>
    <mergeCell ref="E223:E224"/>
    <mergeCell ref="E232:E233"/>
    <mergeCell ref="E241:E242"/>
    <mergeCell ref="E250:E251"/>
    <mergeCell ref="E259:E260"/>
    <mergeCell ref="E268:E269"/>
    <mergeCell ref="E277:E278"/>
    <mergeCell ref="E286:E287"/>
    <mergeCell ref="E295:E296"/>
    <mergeCell ref="E304:E305"/>
    <mergeCell ref="E313:E314"/>
    <mergeCell ref="E322:E323"/>
    <mergeCell ref="E331:E332"/>
    <mergeCell ref="E340:E341"/>
    <mergeCell ref="E349:E350"/>
    <mergeCell ref="E358:E359"/>
    <mergeCell ref="E367:E368"/>
    <mergeCell ref="E376:E377"/>
    <mergeCell ref="F7:F8"/>
    <mergeCell ref="F16:F17"/>
    <mergeCell ref="F25:F26"/>
    <mergeCell ref="F34:F35"/>
    <mergeCell ref="F43:F44"/>
    <mergeCell ref="F52:F53"/>
    <mergeCell ref="F61:F62"/>
    <mergeCell ref="F70:F71"/>
    <mergeCell ref="F79:F80"/>
    <mergeCell ref="F88:F89"/>
    <mergeCell ref="F97:F98"/>
    <mergeCell ref="F106:F107"/>
    <mergeCell ref="F115:F116"/>
    <mergeCell ref="F124:F125"/>
    <mergeCell ref="F133:F134"/>
    <mergeCell ref="F142:F143"/>
    <mergeCell ref="F151:F152"/>
    <mergeCell ref="F160:F161"/>
    <mergeCell ref="F169:F170"/>
    <mergeCell ref="F178:F179"/>
    <mergeCell ref="F187:F188"/>
    <mergeCell ref="F196:F197"/>
    <mergeCell ref="F205:F206"/>
    <mergeCell ref="F214:F215"/>
    <mergeCell ref="F223:F224"/>
    <mergeCell ref="F232:F233"/>
    <mergeCell ref="F241:F242"/>
    <mergeCell ref="F250:F251"/>
    <mergeCell ref="F259:F260"/>
    <mergeCell ref="F268:F269"/>
    <mergeCell ref="F277:F278"/>
    <mergeCell ref="F286:F287"/>
    <mergeCell ref="F295:F296"/>
    <mergeCell ref="F304:F305"/>
    <mergeCell ref="F313:F314"/>
    <mergeCell ref="F322:F323"/>
    <mergeCell ref="F331:F332"/>
    <mergeCell ref="F340:F341"/>
    <mergeCell ref="F349:F350"/>
    <mergeCell ref="F358:F359"/>
    <mergeCell ref="F367:F368"/>
    <mergeCell ref="F376:F377"/>
    <mergeCell ref="I4:I5"/>
    <mergeCell ref="I13:I14"/>
    <mergeCell ref="I22:I23"/>
    <mergeCell ref="I31:I32"/>
    <mergeCell ref="I40:I41"/>
    <mergeCell ref="I49:I50"/>
    <mergeCell ref="I58:I59"/>
    <mergeCell ref="I67:I68"/>
    <mergeCell ref="I76:I77"/>
    <mergeCell ref="I85:I86"/>
    <mergeCell ref="I94:I95"/>
    <mergeCell ref="I103:I104"/>
    <mergeCell ref="I112:I113"/>
    <mergeCell ref="I121:I122"/>
    <mergeCell ref="I130:I131"/>
    <mergeCell ref="I139:I140"/>
    <mergeCell ref="I148:I149"/>
    <mergeCell ref="I157:I158"/>
    <mergeCell ref="I166:I167"/>
    <mergeCell ref="I175:I176"/>
    <mergeCell ref="I184:I185"/>
    <mergeCell ref="I193:I194"/>
    <mergeCell ref="I202:I203"/>
    <mergeCell ref="I211:I212"/>
    <mergeCell ref="I220:I221"/>
    <mergeCell ref="I229:I230"/>
    <mergeCell ref="I238:I239"/>
    <mergeCell ref="I247:I248"/>
    <mergeCell ref="I256:I257"/>
    <mergeCell ref="I265:I266"/>
    <mergeCell ref="I274:I275"/>
    <mergeCell ref="I283:I284"/>
    <mergeCell ref="I292:I293"/>
    <mergeCell ref="I301:I302"/>
    <mergeCell ref="I310:I311"/>
    <mergeCell ref="I319:I320"/>
    <mergeCell ref="I328:I329"/>
    <mergeCell ref="I337:I338"/>
    <mergeCell ref="I346:I347"/>
    <mergeCell ref="I355:I356"/>
    <mergeCell ref="I364:I365"/>
    <mergeCell ref="I373:I374"/>
    <mergeCell ref="K7:K8"/>
    <mergeCell ref="K16:K17"/>
    <mergeCell ref="K25:K26"/>
    <mergeCell ref="K34:K35"/>
    <mergeCell ref="K43:K44"/>
    <mergeCell ref="K52:K53"/>
    <mergeCell ref="K61:K62"/>
    <mergeCell ref="K70:K71"/>
    <mergeCell ref="K79:K80"/>
    <mergeCell ref="K88:K89"/>
    <mergeCell ref="K97:K98"/>
    <mergeCell ref="K106:K107"/>
    <mergeCell ref="K115:K116"/>
    <mergeCell ref="K124:K125"/>
    <mergeCell ref="K133:K134"/>
    <mergeCell ref="K142:K143"/>
    <mergeCell ref="K151:K152"/>
    <mergeCell ref="K160:K161"/>
    <mergeCell ref="K169:K170"/>
    <mergeCell ref="K178:K179"/>
    <mergeCell ref="K187:K188"/>
    <mergeCell ref="K196:K197"/>
    <mergeCell ref="K205:K206"/>
    <mergeCell ref="K214:K215"/>
    <mergeCell ref="K223:K224"/>
    <mergeCell ref="K232:K233"/>
    <mergeCell ref="K241:K242"/>
    <mergeCell ref="K250:K251"/>
    <mergeCell ref="K259:K260"/>
    <mergeCell ref="K268:K269"/>
    <mergeCell ref="K277:K278"/>
    <mergeCell ref="K286:K287"/>
    <mergeCell ref="K295:K296"/>
    <mergeCell ref="K304:K305"/>
    <mergeCell ref="K313:K314"/>
    <mergeCell ref="K322:K323"/>
    <mergeCell ref="K331:K332"/>
    <mergeCell ref="K340:K341"/>
    <mergeCell ref="K349:K350"/>
    <mergeCell ref="K358:K359"/>
    <mergeCell ref="K367:K368"/>
    <mergeCell ref="K376:K377"/>
    <mergeCell ref="L7:L8"/>
    <mergeCell ref="L16:L17"/>
    <mergeCell ref="L25:L26"/>
    <mergeCell ref="L34:L35"/>
    <mergeCell ref="L43:L44"/>
    <mergeCell ref="L52:L53"/>
    <mergeCell ref="L61:L62"/>
    <mergeCell ref="L70:L71"/>
    <mergeCell ref="L79:L80"/>
    <mergeCell ref="L88:L89"/>
    <mergeCell ref="L97:L98"/>
    <mergeCell ref="L106:L107"/>
    <mergeCell ref="L115:L116"/>
    <mergeCell ref="L124:L125"/>
    <mergeCell ref="L133:L134"/>
    <mergeCell ref="L142:L143"/>
    <mergeCell ref="L151:L152"/>
    <mergeCell ref="L160:L161"/>
    <mergeCell ref="L169:L170"/>
    <mergeCell ref="L178:L179"/>
    <mergeCell ref="L187:L188"/>
    <mergeCell ref="L196:L197"/>
    <mergeCell ref="L205:L206"/>
    <mergeCell ref="L214:L215"/>
    <mergeCell ref="L223:L224"/>
    <mergeCell ref="L232:L233"/>
    <mergeCell ref="L241:L242"/>
    <mergeCell ref="L250:L251"/>
    <mergeCell ref="L259:L260"/>
    <mergeCell ref="L268:L269"/>
    <mergeCell ref="L277:L278"/>
    <mergeCell ref="L286:L287"/>
    <mergeCell ref="L295:L296"/>
    <mergeCell ref="L304:L305"/>
    <mergeCell ref="L313:L314"/>
    <mergeCell ref="L322:L323"/>
    <mergeCell ref="L331:L332"/>
    <mergeCell ref="L340:L341"/>
    <mergeCell ref="L349:L350"/>
    <mergeCell ref="L358:L359"/>
    <mergeCell ref="L367:L368"/>
    <mergeCell ref="L376:L377"/>
    <mergeCell ref="M7:M8"/>
    <mergeCell ref="M16:M17"/>
    <mergeCell ref="M25:M26"/>
    <mergeCell ref="M34:M35"/>
    <mergeCell ref="M43:M44"/>
    <mergeCell ref="M52:M53"/>
    <mergeCell ref="M61:M62"/>
    <mergeCell ref="M70:M71"/>
    <mergeCell ref="M79:M80"/>
    <mergeCell ref="M88:M89"/>
    <mergeCell ref="M97:M98"/>
    <mergeCell ref="M106:M107"/>
    <mergeCell ref="M115:M116"/>
    <mergeCell ref="M124:M125"/>
    <mergeCell ref="M133:M134"/>
    <mergeCell ref="M142:M143"/>
    <mergeCell ref="M151:M152"/>
    <mergeCell ref="M160:M161"/>
    <mergeCell ref="M169:M170"/>
    <mergeCell ref="M178:M179"/>
    <mergeCell ref="M187:M188"/>
    <mergeCell ref="M196:M197"/>
    <mergeCell ref="M205:M206"/>
    <mergeCell ref="M214:M215"/>
    <mergeCell ref="M223:M224"/>
    <mergeCell ref="M232:M233"/>
    <mergeCell ref="M241:M242"/>
    <mergeCell ref="M250:M251"/>
    <mergeCell ref="M259:M260"/>
    <mergeCell ref="M268:M269"/>
    <mergeCell ref="M277:M278"/>
    <mergeCell ref="M286:M287"/>
    <mergeCell ref="M295:M296"/>
    <mergeCell ref="M304:M305"/>
    <mergeCell ref="M313:M314"/>
    <mergeCell ref="M322:M323"/>
    <mergeCell ref="M331:M332"/>
    <mergeCell ref="M340:M341"/>
    <mergeCell ref="M349:M350"/>
    <mergeCell ref="M358:M359"/>
    <mergeCell ref="M367:M368"/>
    <mergeCell ref="M376:M377"/>
    <mergeCell ref="B376:C377"/>
    <mergeCell ref="I376:J377"/>
    <mergeCell ref="C373:D374"/>
    <mergeCell ref="E373:F374"/>
    <mergeCell ref="J373:K374"/>
    <mergeCell ref="L373:M374"/>
    <mergeCell ref="B367:C368"/>
    <mergeCell ref="I367:J368"/>
    <mergeCell ref="C364:D365"/>
    <mergeCell ref="E364:F365"/>
    <mergeCell ref="J364:K365"/>
    <mergeCell ref="L364:M365"/>
    <mergeCell ref="B358:C359"/>
    <mergeCell ref="I358:J359"/>
    <mergeCell ref="C346:D347"/>
    <mergeCell ref="E346:F347"/>
    <mergeCell ref="J346:K347"/>
    <mergeCell ref="L346:M347"/>
    <mergeCell ref="C355:D356"/>
    <mergeCell ref="E355:F356"/>
    <mergeCell ref="J355:K356"/>
    <mergeCell ref="L355:M356"/>
    <mergeCell ref="B349:C350"/>
    <mergeCell ref="I349:J350"/>
    <mergeCell ref="B340:C341"/>
    <mergeCell ref="I340:J341"/>
    <mergeCell ref="C328:D329"/>
    <mergeCell ref="E328:F329"/>
    <mergeCell ref="J328:K329"/>
    <mergeCell ref="L328:M329"/>
    <mergeCell ref="C337:D338"/>
    <mergeCell ref="E337:F338"/>
    <mergeCell ref="J337:K338"/>
    <mergeCell ref="L337:M338"/>
    <mergeCell ref="B331:C332"/>
    <mergeCell ref="I331:J332"/>
    <mergeCell ref="B322:C323"/>
    <mergeCell ref="I322:J323"/>
    <mergeCell ref="C310:D311"/>
    <mergeCell ref="E310:F311"/>
    <mergeCell ref="J310:K311"/>
    <mergeCell ref="L310:M311"/>
    <mergeCell ref="C319:D320"/>
    <mergeCell ref="E319:F320"/>
    <mergeCell ref="J319:K320"/>
    <mergeCell ref="L319:M320"/>
    <mergeCell ref="B313:C314"/>
    <mergeCell ref="I313:J314"/>
    <mergeCell ref="B304:C305"/>
    <mergeCell ref="I304:J305"/>
    <mergeCell ref="C292:D293"/>
    <mergeCell ref="E292:F293"/>
    <mergeCell ref="J292:K293"/>
    <mergeCell ref="L292:M293"/>
    <mergeCell ref="C301:D302"/>
    <mergeCell ref="E301:F302"/>
    <mergeCell ref="J301:K302"/>
    <mergeCell ref="L301:M302"/>
    <mergeCell ref="B295:C296"/>
    <mergeCell ref="I295:J296"/>
    <mergeCell ref="B286:C287"/>
    <mergeCell ref="I286:J287"/>
    <mergeCell ref="C274:D275"/>
    <mergeCell ref="E274:F275"/>
    <mergeCell ref="J274:K275"/>
    <mergeCell ref="L274:M275"/>
    <mergeCell ref="C283:D284"/>
    <mergeCell ref="E283:F284"/>
    <mergeCell ref="J283:K284"/>
    <mergeCell ref="L283:M284"/>
    <mergeCell ref="B277:C278"/>
    <mergeCell ref="I277:J278"/>
    <mergeCell ref="B268:C269"/>
    <mergeCell ref="I268:J269"/>
    <mergeCell ref="C256:D257"/>
    <mergeCell ref="E256:F257"/>
    <mergeCell ref="J256:K257"/>
    <mergeCell ref="L256:M257"/>
    <mergeCell ref="C265:D266"/>
    <mergeCell ref="E265:F266"/>
    <mergeCell ref="J265:K266"/>
    <mergeCell ref="L265:M266"/>
    <mergeCell ref="B259:C260"/>
    <mergeCell ref="I259:J260"/>
    <mergeCell ref="B250:C251"/>
    <mergeCell ref="I250:J251"/>
    <mergeCell ref="C247:D248"/>
    <mergeCell ref="E247:F248"/>
    <mergeCell ref="J247:K248"/>
    <mergeCell ref="L247:M248"/>
    <mergeCell ref="B241:C242"/>
    <mergeCell ref="I241:J242"/>
    <mergeCell ref="C238:D239"/>
    <mergeCell ref="E238:F239"/>
    <mergeCell ref="J238:K239"/>
    <mergeCell ref="L238:M239"/>
    <mergeCell ref="B232:C233"/>
    <mergeCell ref="I232:J233"/>
    <mergeCell ref="C229:D230"/>
    <mergeCell ref="E229:F230"/>
    <mergeCell ref="J229:K230"/>
    <mergeCell ref="L229:M230"/>
    <mergeCell ref="B223:C224"/>
    <mergeCell ref="I223:J224"/>
    <mergeCell ref="C211:D212"/>
    <mergeCell ref="E211:F212"/>
    <mergeCell ref="J211:K212"/>
    <mergeCell ref="L211:M212"/>
    <mergeCell ref="C220:D221"/>
    <mergeCell ref="E220:F221"/>
    <mergeCell ref="J220:K221"/>
    <mergeCell ref="L220:M221"/>
    <mergeCell ref="B214:C215"/>
    <mergeCell ref="I214:J215"/>
    <mergeCell ref="B205:C206"/>
    <mergeCell ref="I205:J206"/>
    <mergeCell ref="C193:D194"/>
    <mergeCell ref="E193:F194"/>
    <mergeCell ref="J193:K194"/>
    <mergeCell ref="L193:M194"/>
    <mergeCell ref="C202:D203"/>
    <mergeCell ref="E202:F203"/>
    <mergeCell ref="J202:K203"/>
    <mergeCell ref="L202:M203"/>
    <mergeCell ref="B196:C197"/>
    <mergeCell ref="I196:J197"/>
    <mergeCell ref="B187:C188"/>
    <mergeCell ref="I187:J188"/>
    <mergeCell ref="C175:D176"/>
    <mergeCell ref="E175:F176"/>
    <mergeCell ref="J175:K176"/>
    <mergeCell ref="L175:M176"/>
    <mergeCell ref="C184:D185"/>
    <mergeCell ref="E184:F185"/>
    <mergeCell ref="J184:K185"/>
    <mergeCell ref="L184:M185"/>
    <mergeCell ref="B178:C179"/>
    <mergeCell ref="I178:J179"/>
    <mergeCell ref="B169:C170"/>
    <mergeCell ref="I169:J170"/>
    <mergeCell ref="C157:D158"/>
    <mergeCell ref="E157:F158"/>
    <mergeCell ref="J157:K158"/>
    <mergeCell ref="L157:M158"/>
    <mergeCell ref="C166:D167"/>
    <mergeCell ref="E166:F167"/>
    <mergeCell ref="J166:K167"/>
    <mergeCell ref="L166:M167"/>
    <mergeCell ref="B160:C161"/>
    <mergeCell ref="I160:J161"/>
    <mergeCell ref="B151:C152"/>
    <mergeCell ref="I151:J152"/>
    <mergeCell ref="C139:D140"/>
    <mergeCell ref="E139:F140"/>
    <mergeCell ref="J139:K140"/>
    <mergeCell ref="L139:M140"/>
    <mergeCell ref="C148:D149"/>
    <mergeCell ref="E148:F149"/>
    <mergeCell ref="J148:K149"/>
    <mergeCell ref="L148:M149"/>
    <mergeCell ref="B142:C143"/>
    <mergeCell ref="I142:J143"/>
    <mergeCell ref="B133:C134"/>
    <mergeCell ref="I133:J134"/>
    <mergeCell ref="C121:D122"/>
    <mergeCell ref="E121:F122"/>
    <mergeCell ref="J121:K122"/>
    <mergeCell ref="L121:M122"/>
    <mergeCell ref="C130:D131"/>
    <mergeCell ref="E130:F131"/>
    <mergeCell ref="J130:K131"/>
    <mergeCell ref="L130:M131"/>
    <mergeCell ref="B124:C125"/>
    <mergeCell ref="I124:J125"/>
    <mergeCell ref="B115:C116"/>
    <mergeCell ref="I115:J116"/>
    <mergeCell ref="C103:D104"/>
    <mergeCell ref="E103:F104"/>
    <mergeCell ref="J103:K104"/>
    <mergeCell ref="L103:M104"/>
    <mergeCell ref="C112:D113"/>
    <mergeCell ref="E112:F113"/>
    <mergeCell ref="J112:K113"/>
    <mergeCell ref="L112:M113"/>
    <mergeCell ref="B106:C107"/>
    <mergeCell ref="I106:J107"/>
    <mergeCell ref="B97:C98"/>
    <mergeCell ref="I97:J98"/>
    <mergeCell ref="C85:D86"/>
    <mergeCell ref="E85:F86"/>
    <mergeCell ref="J85:K86"/>
    <mergeCell ref="L85:M86"/>
    <mergeCell ref="C94:D95"/>
    <mergeCell ref="E94:F95"/>
    <mergeCell ref="J94:K95"/>
    <mergeCell ref="L94:M95"/>
    <mergeCell ref="B88:C89"/>
    <mergeCell ref="I88:J89"/>
    <mergeCell ref="B79:C80"/>
    <mergeCell ref="I79:J80"/>
    <mergeCell ref="C67:D68"/>
    <mergeCell ref="E67:F68"/>
    <mergeCell ref="J67:K68"/>
    <mergeCell ref="L67:M68"/>
    <mergeCell ref="C76:D77"/>
    <mergeCell ref="E76:F77"/>
    <mergeCell ref="J76:K77"/>
    <mergeCell ref="L76:M77"/>
    <mergeCell ref="B70:C71"/>
    <mergeCell ref="I70:J71"/>
    <mergeCell ref="B61:C62"/>
    <mergeCell ref="I61:J62"/>
    <mergeCell ref="C49:D50"/>
    <mergeCell ref="E49:F50"/>
    <mergeCell ref="J49:K50"/>
    <mergeCell ref="L49:M50"/>
    <mergeCell ref="C58:D59"/>
    <mergeCell ref="E58:F59"/>
    <mergeCell ref="J58:K59"/>
    <mergeCell ref="L58:M59"/>
    <mergeCell ref="B52:C53"/>
    <mergeCell ref="I52:J53"/>
    <mergeCell ref="B43:C44"/>
    <mergeCell ref="I43:J44"/>
    <mergeCell ref="C31:D32"/>
    <mergeCell ref="E31:F32"/>
    <mergeCell ref="J31:K32"/>
    <mergeCell ref="L31:M32"/>
    <mergeCell ref="C40:D41"/>
    <mergeCell ref="E40:F41"/>
    <mergeCell ref="J40:K41"/>
    <mergeCell ref="L40:M41"/>
    <mergeCell ref="B34:C35"/>
    <mergeCell ref="I34:J35"/>
    <mergeCell ref="B25:C26"/>
    <mergeCell ref="I25:J26"/>
    <mergeCell ref="C13:D14"/>
    <mergeCell ref="E13:F14"/>
    <mergeCell ref="J13:K14"/>
    <mergeCell ref="L13:M14"/>
    <mergeCell ref="C22:D23"/>
    <mergeCell ref="E22:F23"/>
    <mergeCell ref="J22:K23"/>
    <mergeCell ref="L22:M23"/>
    <mergeCell ref="B16:C17"/>
    <mergeCell ref="I16:J17"/>
    <mergeCell ref="J4:K5"/>
    <mergeCell ref="L4:M5"/>
    <mergeCell ref="B7:C8"/>
    <mergeCell ref="I7:J8"/>
    <mergeCell ref="C4:D5"/>
    <mergeCell ref="E4:F5"/>
  </mergeCells>
  <pageMargins left="0.47244094488189" right="0.47244094488189" top="0.354330708661417" bottom="0.354330708661417" header="0.31496062992126" footer="0.3149606299212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99CC"/>
  </sheetPr>
  <dimension ref="A1:J11"/>
  <sheetViews>
    <sheetView view="pageBreakPreview" zoomScaleNormal="100" workbookViewId="0">
      <selection activeCell="J2" sqref="J2"/>
    </sheetView>
  </sheetViews>
  <sheetFormatPr defaultColWidth="9" defaultRowHeight="18.75"/>
  <cols>
    <col min="1" max="1" width="5.625" style="1" customWidth="1"/>
    <col min="2" max="2" width="12.75" style="1" customWidth="1"/>
    <col min="3" max="3" width="5.25" style="1" customWidth="1"/>
    <col min="4" max="4" width="9.625" style="1" customWidth="1"/>
    <col min="5" max="6" width="8.625" style="1" customWidth="1"/>
    <col min="7" max="7" width="5.625" style="1" customWidth="1"/>
    <col min="8" max="8" width="12.75" style="1" customWidth="1"/>
    <col min="9" max="9" width="5.25" style="1" customWidth="1"/>
    <col min="10" max="10" width="9.625" style="1" customWidth="1"/>
    <col min="11" max="249" width="9" style="1"/>
    <col min="250" max="250" width="2.75" style="1" customWidth="1"/>
    <col min="251" max="251" width="3.625" style="1" customWidth="1"/>
    <col min="252" max="252" width="4.125" style="1" customWidth="1"/>
    <col min="253" max="253" width="12.75" style="1" customWidth="1"/>
    <col min="254" max="254" width="3.25" style="1" customWidth="1"/>
    <col min="255" max="255" width="9" style="1"/>
    <col min="256" max="256" width="2.625" style="1" customWidth="1"/>
    <col min="257" max="257" width="2.75" style="1" customWidth="1"/>
    <col min="258" max="258" width="3.625" style="1" customWidth="1"/>
    <col min="259" max="259" width="4.125" style="1" customWidth="1"/>
    <col min="260" max="260" width="12.75" style="1" customWidth="1"/>
    <col min="261" max="261" width="3.25" style="1" customWidth="1"/>
    <col min="262" max="262" width="9" style="1"/>
    <col min="263" max="263" width="2.625" style="1" customWidth="1"/>
    <col min="264" max="505" width="9" style="1"/>
    <col min="506" max="506" width="2.75" style="1" customWidth="1"/>
    <col min="507" max="507" width="3.625" style="1" customWidth="1"/>
    <col min="508" max="508" width="4.125" style="1" customWidth="1"/>
    <col min="509" max="509" width="12.75" style="1" customWidth="1"/>
    <col min="510" max="510" width="3.25" style="1" customWidth="1"/>
    <col min="511" max="511" width="9" style="1"/>
    <col min="512" max="512" width="2.625" style="1" customWidth="1"/>
    <col min="513" max="513" width="2.75" style="1" customWidth="1"/>
    <col min="514" max="514" width="3.625" style="1" customWidth="1"/>
    <col min="515" max="515" width="4.125" style="1" customWidth="1"/>
    <col min="516" max="516" width="12.75" style="1" customWidth="1"/>
    <col min="517" max="517" width="3.25" style="1" customWidth="1"/>
    <col min="518" max="518" width="9" style="1"/>
    <col min="519" max="519" width="2.625" style="1" customWidth="1"/>
    <col min="520" max="761" width="9" style="1"/>
    <col min="762" max="762" width="2.75" style="1" customWidth="1"/>
    <col min="763" max="763" width="3.625" style="1" customWidth="1"/>
    <col min="764" max="764" width="4.125" style="1" customWidth="1"/>
    <col min="765" max="765" width="12.75" style="1" customWidth="1"/>
    <col min="766" max="766" width="3.25" style="1" customWidth="1"/>
    <col min="767" max="767" width="9" style="1"/>
    <col min="768" max="768" width="2.625" style="1" customWidth="1"/>
    <col min="769" max="769" width="2.75" style="1" customWidth="1"/>
    <col min="770" max="770" width="3.625" style="1" customWidth="1"/>
    <col min="771" max="771" width="4.125" style="1" customWidth="1"/>
    <col min="772" max="772" width="12.75" style="1" customWidth="1"/>
    <col min="773" max="773" width="3.25" style="1" customWidth="1"/>
    <col min="774" max="774" width="9" style="1"/>
    <col min="775" max="775" width="2.625" style="1" customWidth="1"/>
    <col min="776" max="1017" width="9" style="1"/>
    <col min="1018" max="1018" width="2.75" style="1" customWidth="1"/>
    <col min="1019" max="1019" width="3.625" style="1" customWidth="1"/>
    <col min="1020" max="1020" width="4.125" style="1" customWidth="1"/>
    <col min="1021" max="1021" width="12.75" style="1" customWidth="1"/>
    <col min="1022" max="1022" width="3.25" style="1" customWidth="1"/>
    <col min="1023" max="1023" width="9" style="1"/>
    <col min="1024" max="1024" width="2.625" style="1" customWidth="1"/>
    <col min="1025" max="1025" width="2.75" style="1" customWidth="1"/>
    <col min="1026" max="1026" width="3.625" style="1" customWidth="1"/>
    <col min="1027" max="1027" width="4.125" style="1" customWidth="1"/>
    <col min="1028" max="1028" width="12.75" style="1" customWidth="1"/>
    <col min="1029" max="1029" width="3.25" style="1" customWidth="1"/>
    <col min="1030" max="1030" width="9" style="1"/>
    <col min="1031" max="1031" width="2.625" style="1" customWidth="1"/>
    <col min="1032" max="1273" width="9" style="1"/>
    <col min="1274" max="1274" width="2.75" style="1" customWidth="1"/>
    <col min="1275" max="1275" width="3.625" style="1" customWidth="1"/>
    <col min="1276" max="1276" width="4.125" style="1" customWidth="1"/>
    <col min="1277" max="1277" width="12.75" style="1" customWidth="1"/>
    <col min="1278" max="1278" width="3.25" style="1" customWidth="1"/>
    <col min="1279" max="1279" width="9" style="1"/>
    <col min="1280" max="1280" width="2.625" style="1" customWidth="1"/>
    <col min="1281" max="1281" width="2.75" style="1" customWidth="1"/>
    <col min="1282" max="1282" width="3.625" style="1" customWidth="1"/>
    <col min="1283" max="1283" width="4.125" style="1" customWidth="1"/>
    <col min="1284" max="1284" width="12.75" style="1" customWidth="1"/>
    <col min="1285" max="1285" width="3.25" style="1" customWidth="1"/>
    <col min="1286" max="1286" width="9" style="1"/>
    <col min="1287" max="1287" width="2.625" style="1" customWidth="1"/>
    <col min="1288" max="1529" width="9" style="1"/>
    <col min="1530" max="1530" width="2.75" style="1" customWidth="1"/>
    <col min="1531" max="1531" width="3.625" style="1" customWidth="1"/>
    <col min="1532" max="1532" width="4.125" style="1" customWidth="1"/>
    <col min="1533" max="1533" width="12.75" style="1" customWidth="1"/>
    <col min="1534" max="1534" width="3.25" style="1" customWidth="1"/>
    <col min="1535" max="1535" width="9" style="1"/>
    <col min="1536" max="1536" width="2.625" style="1" customWidth="1"/>
    <col min="1537" max="1537" width="2.75" style="1" customWidth="1"/>
    <col min="1538" max="1538" width="3.625" style="1" customWidth="1"/>
    <col min="1539" max="1539" width="4.125" style="1" customWidth="1"/>
    <col min="1540" max="1540" width="12.75" style="1" customWidth="1"/>
    <col min="1541" max="1541" width="3.25" style="1" customWidth="1"/>
    <col min="1542" max="1542" width="9" style="1"/>
    <col min="1543" max="1543" width="2.625" style="1" customWidth="1"/>
    <col min="1544" max="1785" width="9" style="1"/>
    <col min="1786" max="1786" width="2.75" style="1" customWidth="1"/>
    <col min="1787" max="1787" width="3.625" style="1" customWidth="1"/>
    <col min="1788" max="1788" width="4.125" style="1" customWidth="1"/>
    <col min="1789" max="1789" width="12.75" style="1" customWidth="1"/>
    <col min="1790" max="1790" width="3.25" style="1" customWidth="1"/>
    <col min="1791" max="1791" width="9" style="1"/>
    <col min="1792" max="1792" width="2.625" style="1" customWidth="1"/>
    <col min="1793" max="1793" width="2.75" style="1" customWidth="1"/>
    <col min="1794" max="1794" width="3.625" style="1" customWidth="1"/>
    <col min="1795" max="1795" width="4.125" style="1" customWidth="1"/>
    <col min="1796" max="1796" width="12.75" style="1" customWidth="1"/>
    <col min="1797" max="1797" width="3.25" style="1" customWidth="1"/>
    <col min="1798" max="1798" width="9" style="1"/>
    <col min="1799" max="1799" width="2.625" style="1" customWidth="1"/>
    <col min="1800" max="2041" width="9" style="1"/>
    <col min="2042" max="2042" width="2.75" style="1" customWidth="1"/>
    <col min="2043" max="2043" width="3.625" style="1" customWidth="1"/>
    <col min="2044" max="2044" width="4.125" style="1" customWidth="1"/>
    <col min="2045" max="2045" width="12.75" style="1" customWidth="1"/>
    <col min="2046" max="2046" width="3.25" style="1" customWidth="1"/>
    <col min="2047" max="2047" width="9" style="1"/>
    <col min="2048" max="2048" width="2.625" style="1" customWidth="1"/>
    <col min="2049" max="2049" width="2.75" style="1" customWidth="1"/>
    <col min="2050" max="2050" width="3.625" style="1" customWidth="1"/>
    <col min="2051" max="2051" width="4.125" style="1" customWidth="1"/>
    <col min="2052" max="2052" width="12.75" style="1" customWidth="1"/>
    <col min="2053" max="2053" width="3.25" style="1" customWidth="1"/>
    <col min="2054" max="2054" width="9" style="1"/>
    <col min="2055" max="2055" width="2.625" style="1" customWidth="1"/>
    <col min="2056" max="2297" width="9" style="1"/>
    <col min="2298" max="2298" width="2.75" style="1" customWidth="1"/>
    <col min="2299" max="2299" width="3.625" style="1" customWidth="1"/>
    <col min="2300" max="2300" width="4.125" style="1" customWidth="1"/>
    <col min="2301" max="2301" width="12.75" style="1" customWidth="1"/>
    <col min="2302" max="2302" width="3.25" style="1" customWidth="1"/>
    <col min="2303" max="2303" width="9" style="1"/>
    <col min="2304" max="2304" width="2.625" style="1" customWidth="1"/>
    <col min="2305" max="2305" width="2.75" style="1" customWidth="1"/>
    <col min="2306" max="2306" width="3.625" style="1" customWidth="1"/>
    <col min="2307" max="2307" width="4.125" style="1" customWidth="1"/>
    <col min="2308" max="2308" width="12.75" style="1" customWidth="1"/>
    <col min="2309" max="2309" width="3.25" style="1" customWidth="1"/>
    <col min="2310" max="2310" width="9" style="1"/>
    <col min="2311" max="2311" width="2.625" style="1" customWidth="1"/>
    <col min="2312" max="2553" width="9" style="1"/>
    <col min="2554" max="2554" width="2.75" style="1" customWidth="1"/>
    <col min="2555" max="2555" width="3.625" style="1" customWidth="1"/>
    <col min="2556" max="2556" width="4.125" style="1" customWidth="1"/>
    <col min="2557" max="2557" width="12.75" style="1" customWidth="1"/>
    <col min="2558" max="2558" width="3.25" style="1" customWidth="1"/>
    <col min="2559" max="2559" width="9" style="1"/>
    <col min="2560" max="2560" width="2.625" style="1" customWidth="1"/>
    <col min="2561" max="2561" width="2.75" style="1" customWidth="1"/>
    <col min="2562" max="2562" width="3.625" style="1" customWidth="1"/>
    <col min="2563" max="2563" width="4.125" style="1" customWidth="1"/>
    <col min="2564" max="2564" width="12.75" style="1" customWidth="1"/>
    <col min="2565" max="2565" width="3.25" style="1" customWidth="1"/>
    <col min="2566" max="2566" width="9" style="1"/>
    <col min="2567" max="2567" width="2.625" style="1" customWidth="1"/>
    <col min="2568" max="2809" width="9" style="1"/>
    <col min="2810" max="2810" width="2.75" style="1" customWidth="1"/>
    <col min="2811" max="2811" width="3.625" style="1" customWidth="1"/>
    <col min="2812" max="2812" width="4.125" style="1" customWidth="1"/>
    <col min="2813" max="2813" width="12.75" style="1" customWidth="1"/>
    <col min="2814" max="2814" width="3.25" style="1" customWidth="1"/>
    <col min="2815" max="2815" width="9" style="1"/>
    <col min="2816" max="2816" width="2.625" style="1" customWidth="1"/>
    <col min="2817" max="2817" width="2.75" style="1" customWidth="1"/>
    <col min="2818" max="2818" width="3.625" style="1" customWidth="1"/>
    <col min="2819" max="2819" width="4.125" style="1" customWidth="1"/>
    <col min="2820" max="2820" width="12.75" style="1" customWidth="1"/>
    <col min="2821" max="2821" width="3.25" style="1" customWidth="1"/>
    <col min="2822" max="2822" width="9" style="1"/>
    <col min="2823" max="2823" width="2.625" style="1" customWidth="1"/>
    <col min="2824" max="3065" width="9" style="1"/>
    <col min="3066" max="3066" width="2.75" style="1" customWidth="1"/>
    <col min="3067" max="3067" width="3.625" style="1" customWidth="1"/>
    <col min="3068" max="3068" width="4.125" style="1" customWidth="1"/>
    <col min="3069" max="3069" width="12.75" style="1" customWidth="1"/>
    <col min="3070" max="3070" width="3.25" style="1" customWidth="1"/>
    <col min="3071" max="3071" width="9" style="1"/>
    <col min="3072" max="3072" width="2.625" style="1" customWidth="1"/>
    <col min="3073" max="3073" width="2.75" style="1" customWidth="1"/>
    <col min="3074" max="3074" width="3.625" style="1" customWidth="1"/>
    <col min="3075" max="3075" width="4.125" style="1" customWidth="1"/>
    <col min="3076" max="3076" width="12.75" style="1" customWidth="1"/>
    <col min="3077" max="3077" width="3.25" style="1" customWidth="1"/>
    <col min="3078" max="3078" width="9" style="1"/>
    <col min="3079" max="3079" width="2.625" style="1" customWidth="1"/>
    <col min="3080" max="3321" width="9" style="1"/>
    <col min="3322" max="3322" width="2.75" style="1" customWidth="1"/>
    <col min="3323" max="3323" width="3.625" style="1" customWidth="1"/>
    <col min="3324" max="3324" width="4.125" style="1" customWidth="1"/>
    <col min="3325" max="3325" width="12.75" style="1" customWidth="1"/>
    <col min="3326" max="3326" width="3.25" style="1" customWidth="1"/>
    <col min="3327" max="3327" width="9" style="1"/>
    <col min="3328" max="3328" width="2.625" style="1" customWidth="1"/>
    <col min="3329" max="3329" width="2.75" style="1" customWidth="1"/>
    <col min="3330" max="3330" width="3.625" style="1" customWidth="1"/>
    <col min="3331" max="3331" width="4.125" style="1" customWidth="1"/>
    <col min="3332" max="3332" width="12.75" style="1" customWidth="1"/>
    <col min="3333" max="3333" width="3.25" style="1" customWidth="1"/>
    <col min="3334" max="3334" width="9" style="1"/>
    <col min="3335" max="3335" width="2.625" style="1" customWidth="1"/>
    <col min="3336" max="3577" width="9" style="1"/>
    <col min="3578" max="3578" width="2.75" style="1" customWidth="1"/>
    <col min="3579" max="3579" width="3.625" style="1" customWidth="1"/>
    <col min="3580" max="3580" width="4.125" style="1" customWidth="1"/>
    <col min="3581" max="3581" width="12.75" style="1" customWidth="1"/>
    <col min="3582" max="3582" width="3.25" style="1" customWidth="1"/>
    <col min="3583" max="3583" width="9" style="1"/>
    <col min="3584" max="3584" width="2.625" style="1" customWidth="1"/>
    <col min="3585" max="3585" width="2.75" style="1" customWidth="1"/>
    <col min="3586" max="3586" width="3.625" style="1" customWidth="1"/>
    <col min="3587" max="3587" width="4.125" style="1" customWidth="1"/>
    <col min="3588" max="3588" width="12.75" style="1" customWidth="1"/>
    <col min="3589" max="3589" width="3.25" style="1" customWidth="1"/>
    <col min="3590" max="3590" width="9" style="1"/>
    <col min="3591" max="3591" width="2.625" style="1" customWidth="1"/>
    <col min="3592" max="3833" width="9" style="1"/>
    <col min="3834" max="3834" width="2.75" style="1" customWidth="1"/>
    <col min="3835" max="3835" width="3.625" style="1" customWidth="1"/>
    <col min="3836" max="3836" width="4.125" style="1" customWidth="1"/>
    <col min="3837" max="3837" width="12.75" style="1" customWidth="1"/>
    <col min="3838" max="3838" width="3.25" style="1" customWidth="1"/>
    <col min="3839" max="3839" width="9" style="1"/>
    <col min="3840" max="3840" width="2.625" style="1" customWidth="1"/>
    <col min="3841" max="3841" width="2.75" style="1" customWidth="1"/>
    <col min="3842" max="3842" width="3.625" style="1" customWidth="1"/>
    <col min="3843" max="3843" width="4.125" style="1" customWidth="1"/>
    <col min="3844" max="3844" width="12.75" style="1" customWidth="1"/>
    <col min="3845" max="3845" width="3.25" style="1" customWidth="1"/>
    <col min="3846" max="3846" width="9" style="1"/>
    <col min="3847" max="3847" width="2.625" style="1" customWidth="1"/>
    <col min="3848" max="4089" width="9" style="1"/>
    <col min="4090" max="4090" width="2.75" style="1" customWidth="1"/>
    <col min="4091" max="4091" width="3.625" style="1" customWidth="1"/>
    <col min="4092" max="4092" width="4.125" style="1" customWidth="1"/>
    <col min="4093" max="4093" width="12.75" style="1" customWidth="1"/>
    <col min="4094" max="4094" width="3.25" style="1" customWidth="1"/>
    <col min="4095" max="4095" width="9" style="1"/>
    <col min="4096" max="4096" width="2.625" style="1" customWidth="1"/>
    <col min="4097" max="4097" width="2.75" style="1" customWidth="1"/>
    <col min="4098" max="4098" width="3.625" style="1" customWidth="1"/>
    <col min="4099" max="4099" width="4.125" style="1" customWidth="1"/>
    <col min="4100" max="4100" width="12.75" style="1" customWidth="1"/>
    <col min="4101" max="4101" width="3.25" style="1" customWidth="1"/>
    <col min="4102" max="4102" width="9" style="1"/>
    <col min="4103" max="4103" width="2.625" style="1" customWidth="1"/>
    <col min="4104" max="4345" width="9" style="1"/>
    <col min="4346" max="4346" width="2.75" style="1" customWidth="1"/>
    <col min="4347" max="4347" width="3.625" style="1" customWidth="1"/>
    <col min="4348" max="4348" width="4.125" style="1" customWidth="1"/>
    <col min="4349" max="4349" width="12.75" style="1" customWidth="1"/>
    <col min="4350" max="4350" width="3.25" style="1" customWidth="1"/>
    <col min="4351" max="4351" width="9" style="1"/>
    <col min="4352" max="4352" width="2.625" style="1" customWidth="1"/>
    <col min="4353" max="4353" width="2.75" style="1" customWidth="1"/>
    <col min="4354" max="4354" width="3.625" style="1" customWidth="1"/>
    <col min="4355" max="4355" width="4.125" style="1" customWidth="1"/>
    <col min="4356" max="4356" width="12.75" style="1" customWidth="1"/>
    <col min="4357" max="4357" width="3.25" style="1" customWidth="1"/>
    <col min="4358" max="4358" width="9" style="1"/>
    <col min="4359" max="4359" width="2.625" style="1" customWidth="1"/>
    <col min="4360" max="4601" width="9" style="1"/>
    <col min="4602" max="4602" width="2.75" style="1" customWidth="1"/>
    <col min="4603" max="4603" width="3.625" style="1" customWidth="1"/>
    <col min="4604" max="4604" width="4.125" style="1" customWidth="1"/>
    <col min="4605" max="4605" width="12.75" style="1" customWidth="1"/>
    <col min="4606" max="4606" width="3.25" style="1" customWidth="1"/>
    <col min="4607" max="4607" width="9" style="1"/>
    <col min="4608" max="4608" width="2.625" style="1" customWidth="1"/>
    <col min="4609" max="4609" width="2.75" style="1" customWidth="1"/>
    <col min="4610" max="4610" width="3.625" style="1" customWidth="1"/>
    <col min="4611" max="4611" width="4.125" style="1" customWidth="1"/>
    <col min="4612" max="4612" width="12.75" style="1" customWidth="1"/>
    <col min="4613" max="4613" width="3.25" style="1" customWidth="1"/>
    <col min="4614" max="4614" width="9" style="1"/>
    <col min="4615" max="4615" width="2.625" style="1" customWidth="1"/>
    <col min="4616" max="4857" width="9" style="1"/>
    <col min="4858" max="4858" width="2.75" style="1" customWidth="1"/>
    <col min="4859" max="4859" width="3.625" style="1" customWidth="1"/>
    <col min="4860" max="4860" width="4.125" style="1" customWidth="1"/>
    <col min="4861" max="4861" width="12.75" style="1" customWidth="1"/>
    <col min="4862" max="4862" width="3.25" style="1" customWidth="1"/>
    <col min="4863" max="4863" width="9" style="1"/>
    <col min="4864" max="4864" width="2.625" style="1" customWidth="1"/>
    <col min="4865" max="4865" width="2.75" style="1" customWidth="1"/>
    <col min="4866" max="4866" width="3.625" style="1" customWidth="1"/>
    <col min="4867" max="4867" width="4.125" style="1" customWidth="1"/>
    <col min="4868" max="4868" width="12.75" style="1" customWidth="1"/>
    <col min="4869" max="4869" width="3.25" style="1" customWidth="1"/>
    <col min="4870" max="4870" width="9" style="1"/>
    <col min="4871" max="4871" width="2.625" style="1" customWidth="1"/>
    <col min="4872" max="5113" width="9" style="1"/>
    <col min="5114" max="5114" width="2.75" style="1" customWidth="1"/>
    <col min="5115" max="5115" width="3.625" style="1" customWidth="1"/>
    <col min="5116" max="5116" width="4.125" style="1" customWidth="1"/>
    <col min="5117" max="5117" width="12.75" style="1" customWidth="1"/>
    <col min="5118" max="5118" width="3.25" style="1" customWidth="1"/>
    <col min="5119" max="5119" width="9" style="1"/>
    <col min="5120" max="5120" width="2.625" style="1" customWidth="1"/>
    <col min="5121" max="5121" width="2.75" style="1" customWidth="1"/>
    <col min="5122" max="5122" width="3.625" style="1" customWidth="1"/>
    <col min="5123" max="5123" width="4.125" style="1" customWidth="1"/>
    <col min="5124" max="5124" width="12.75" style="1" customWidth="1"/>
    <col min="5125" max="5125" width="3.25" style="1" customWidth="1"/>
    <col min="5126" max="5126" width="9" style="1"/>
    <col min="5127" max="5127" width="2.625" style="1" customWidth="1"/>
    <col min="5128" max="5369" width="9" style="1"/>
    <col min="5370" max="5370" width="2.75" style="1" customWidth="1"/>
    <col min="5371" max="5371" width="3.625" style="1" customWidth="1"/>
    <col min="5372" max="5372" width="4.125" style="1" customWidth="1"/>
    <col min="5373" max="5373" width="12.75" style="1" customWidth="1"/>
    <col min="5374" max="5374" width="3.25" style="1" customWidth="1"/>
    <col min="5375" max="5375" width="9" style="1"/>
    <col min="5376" max="5376" width="2.625" style="1" customWidth="1"/>
    <col min="5377" max="5377" width="2.75" style="1" customWidth="1"/>
    <col min="5378" max="5378" width="3.625" style="1" customWidth="1"/>
    <col min="5379" max="5379" width="4.125" style="1" customWidth="1"/>
    <col min="5380" max="5380" width="12.75" style="1" customWidth="1"/>
    <col min="5381" max="5381" width="3.25" style="1" customWidth="1"/>
    <col min="5382" max="5382" width="9" style="1"/>
    <col min="5383" max="5383" width="2.625" style="1" customWidth="1"/>
    <col min="5384" max="5625" width="9" style="1"/>
    <col min="5626" max="5626" width="2.75" style="1" customWidth="1"/>
    <col min="5627" max="5627" width="3.625" style="1" customWidth="1"/>
    <col min="5628" max="5628" width="4.125" style="1" customWidth="1"/>
    <col min="5629" max="5629" width="12.75" style="1" customWidth="1"/>
    <col min="5630" max="5630" width="3.25" style="1" customWidth="1"/>
    <col min="5631" max="5631" width="9" style="1"/>
    <col min="5632" max="5632" width="2.625" style="1" customWidth="1"/>
    <col min="5633" max="5633" width="2.75" style="1" customWidth="1"/>
    <col min="5634" max="5634" width="3.625" style="1" customWidth="1"/>
    <col min="5635" max="5635" width="4.125" style="1" customWidth="1"/>
    <col min="5636" max="5636" width="12.75" style="1" customWidth="1"/>
    <col min="5637" max="5637" width="3.25" style="1" customWidth="1"/>
    <col min="5638" max="5638" width="9" style="1"/>
    <col min="5639" max="5639" width="2.625" style="1" customWidth="1"/>
    <col min="5640" max="5881" width="9" style="1"/>
    <col min="5882" max="5882" width="2.75" style="1" customWidth="1"/>
    <col min="5883" max="5883" width="3.625" style="1" customWidth="1"/>
    <col min="5884" max="5884" width="4.125" style="1" customWidth="1"/>
    <col min="5885" max="5885" width="12.75" style="1" customWidth="1"/>
    <col min="5886" max="5886" width="3.25" style="1" customWidth="1"/>
    <col min="5887" max="5887" width="9" style="1"/>
    <col min="5888" max="5888" width="2.625" style="1" customWidth="1"/>
    <col min="5889" max="5889" width="2.75" style="1" customWidth="1"/>
    <col min="5890" max="5890" width="3.625" style="1" customWidth="1"/>
    <col min="5891" max="5891" width="4.125" style="1" customWidth="1"/>
    <col min="5892" max="5892" width="12.75" style="1" customWidth="1"/>
    <col min="5893" max="5893" width="3.25" style="1" customWidth="1"/>
    <col min="5894" max="5894" width="9" style="1"/>
    <col min="5895" max="5895" width="2.625" style="1" customWidth="1"/>
    <col min="5896" max="6137" width="9" style="1"/>
    <col min="6138" max="6138" width="2.75" style="1" customWidth="1"/>
    <col min="6139" max="6139" width="3.625" style="1" customWidth="1"/>
    <col min="6140" max="6140" width="4.125" style="1" customWidth="1"/>
    <col min="6141" max="6141" width="12.75" style="1" customWidth="1"/>
    <col min="6142" max="6142" width="3.25" style="1" customWidth="1"/>
    <col min="6143" max="6143" width="9" style="1"/>
    <col min="6144" max="6144" width="2.625" style="1" customWidth="1"/>
    <col min="6145" max="6145" width="2.75" style="1" customWidth="1"/>
    <col min="6146" max="6146" width="3.625" style="1" customWidth="1"/>
    <col min="6147" max="6147" width="4.125" style="1" customWidth="1"/>
    <col min="6148" max="6148" width="12.75" style="1" customWidth="1"/>
    <col min="6149" max="6149" width="3.25" style="1" customWidth="1"/>
    <col min="6150" max="6150" width="9" style="1"/>
    <col min="6151" max="6151" width="2.625" style="1" customWidth="1"/>
    <col min="6152" max="6393" width="9" style="1"/>
    <col min="6394" max="6394" width="2.75" style="1" customWidth="1"/>
    <col min="6395" max="6395" width="3.625" style="1" customWidth="1"/>
    <col min="6396" max="6396" width="4.125" style="1" customWidth="1"/>
    <col min="6397" max="6397" width="12.75" style="1" customWidth="1"/>
    <col min="6398" max="6398" width="3.25" style="1" customWidth="1"/>
    <col min="6399" max="6399" width="9" style="1"/>
    <col min="6400" max="6400" width="2.625" style="1" customWidth="1"/>
    <col min="6401" max="6401" width="2.75" style="1" customWidth="1"/>
    <col min="6402" max="6402" width="3.625" style="1" customWidth="1"/>
    <col min="6403" max="6403" width="4.125" style="1" customWidth="1"/>
    <col min="6404" max="6404" width="12.75" style="1" customWidth="1"/>
    <col min="6405" max="6405" width="3.25" style="1" customWidth="1"/>
    <col min="6406" max="6406" width="9" style="1"/>
    <col min="6407" max="6407" width="2.625" style="1" customWidth="1"/>
    <col min="6408" max="6649" width="9" style="1"/>
    <col min="6650" max="6650" width="2.75" style="1" customWidth="1"/>
    <col min="6651" max="6651" width="3.625" style="1" customWidth="1"/>
    <col min="6652" max="6652" width="4.125" style="1" customWidth="1"/>
    <col min="6653" max="6653" width="12.75" style="1" customWidth="1"/>
    <col min="6654" max="6654" width="3.25" style="1" customWidth="1"/>
    <col min="6655" max="6655" width="9" style="1"/>
    <col min="6656" max="6656" width="2.625" style="1" customWidth="1"/>
    <col min="6657" max="6657" width="2.75" style="1" customWidth="1"/>
    <col min="6658" max="6658" width="3.625" style="1" customWidth="1"/>
    <col min="6659" max="6659" width="4.125" style="1" customWidth="1"/>
    <col min="6660" max="6660" width="12.75" style="1" customWidth="1"/>
    <col min="6661" max="6661" width="3.25" style="1" customWidth="1"/>
    <col min="6662" max="6662" width="9" style="1"/>
    <col min="6663" max="6663" width="2.625" style="1" customWidth="1"/>
    <col min="6664" max="6905" width="9" style="1"/>
    <col min="6906" max="6906" width="2.75" style="1" customWidth="1"/>
    <col min="6907" max="6907" width="3.625" style="1" customWidth="1"/>
    <col min="6908" max="6908" width="4.125" style="1" customWidth="1"/>
    <col min="6909" max="6909" width="12.75" style="1" customWidth="1"/>
    <col min="6910" max="6910" width="3.25" style="1" customWidth="1"/>
    <col min="6911" max="6911" width="9" style="1"/>
    <col min="6912" max="6912" width="2.625" style="1" customWidth="1"/>
    <col min="6913" max="6913" width="2.75" style="1" customWidth="1"/>
    <col min="6914" max="6914" width="3.625" style="1" customWidth="1"/>
    <col min="6915" max="6915" width="4.125" style="1" customWidth="1"/>
    <col min="6916" max="6916" width="12.75" style="1" customWidth="1"/>
    <col min="6917" max="6917" width="3.25" style="1" customWidth="1"/>
    <col min="6918" max="6918" width="9" style="1"/>
    <col min="6919" max="6919" width="2.625" style="1" customWidth="1"/>
    <col min="6920" max="7161" width="9" style="1"/>
    <col min="7162" max="7162" width="2.75" style="1" customWidth="1"/>
    <col min="7163" max="7163" width="3.625" style="1" customWidth="1"/>
    <col min="7164" max="7164" width="4.125" style="1" customWidth="1"/>
    <col min="7165" max="7165" width="12.75" style="1" customWidth="1"/>
    <col min="7166" max="7166" width="3.25" style="1" customWidth="1"/>
    <col min="7167" max="7167" width="9" style="1"/>
    <col min="7168" max="7168" width="2.625" style="1" customWidth="1"/>
    <col min="7169" max="7169" width="2.75" style="1" customWidth="1"/>
    <col min="7170" max="7170" width="3.625" style="1" customWidth="1"/>
    <col min="7171" max="7171" width="4.125" style="1" customWidth="1"/>
    <col min="7172" max="7172" width="12.75" style="1" customWidth="1"/>
    <col min="7173" max="7173" width="3.25" style="1" customWidth="1"/>
    <col min="7174" max="7174" width="9" style="1"/>
    <col min="7175" max="7175" width="2.625" style="1" customWidth="1"/>
    <col min="7176" max="7417" width="9" style="1"/>
    <col min="7418" max="7418" width="2.75" style="1" customWidth="1"/>
    <col min="7419" max="7419" width="3.625" style="1" customWidth="1"/>
    <col min="7420" max="7420" width="4.125" style="1" customWidth="1"/>
    <col min="7421" max="7421" width="12.75" style="1" customWidth="1"/>
    <col min="7422" max="7422" width="3.25" style="1" customWidth="1"/>
    <col min="7423" max="7423" width="9" style="1"/>
    <col min="7424" max="7424" width="2.625" style="1" customWidth="1"/>
    <col min="7425" max="7425" width="2.75" style="1" customWidth="1"/>
    <col min="7426" max="7426" width="3.625" style="1" customWidth="1"/>
    <col min="7427" max="7427" width="4.125" style="1" customWidth="1"/>
    <col min="7428" max="7428" width="12.75" style="1" customWidth="1"/>
    <col min="7429" max="7429" width="3.25" style="1" customWidth="1"/>
    <col min="7430" max="7430" width="9" style="1"/>
    <col min="7431" max="7431" width="2.625" style="1" customWidth="1"/>
    <col min="7432" max="7673" width="9" style="1"/>
    <col min="7674" max="7674" width="2.75" style="1" customWidth="1"/>
    <col min="7675" max="7675" width="3.625" style="1" customWidth="1"/>
    <col min="7676" max="7676" width="4.125" style="1" customWidth="1"/>
    <col min="7677" max="7677" width="12.75" style="1" customWidth="1"/>
    <col min="7678" max="7678" width="3.25" style="1" customWidth="1"/>
    <col min="7679" max="7679" width="9" style="1"/>
    <col min="7680" max="7680" width="2.625" style="1" customWidth="1"/>
    <col min="7681" max="7681" width="2.75" style="1" customWidth="1"/>
    <col min="7682" max="7682" width="3.625" style="1" customWidth="1"/>
    <col min="7683" max="7683" width="4.125" style="1" customWidth="1"/>
    <col min="7684" max="7684" width="12.75" style="1" customWidth="1"/>
    <col min="7685" max="7685" width="3.25" style="1" customWidth="1"/>
    <col min="7686" max="7686" width="9" style="1"/>
    <col min="7687" max="7687" width="2.625" style="1" customWidth="1"/>
    <col min="7688" max="7929" width="9" style="1"/>
    <col min="7930" max="7930" width="2.75" style="1" customWidth="1"/>
    <col min="7931" max="7931" width="3.625" style="1" customWidth="1"/>
    <col min="7932" max="7932" width="4.125" style="1" customWidth="1"/>
    <col min="7933" max="7933" width="12.75" style="1" customWidth="1"/>
    <col min="7934" max="7934" width="3.25" style="1" customWidth="1"/>
    <col min="7935" max="7935" width="9" style="1"/>
    <col min="7936" max="7936" width="2.625" style="1" customWidth="1"/>
    <col min="7937" max="7937" width="2.75" style="1" customWidth="1"/>
    <col min="7938" max="7938" width="3.625" style="1" customWidth="1"/>
    <col min="7939" max="7939" width="4.125" style="1" customWidth="1"/>
    <col min="7940" max="7940" width="12.75" style="1" customWidth="1"/>
    <col min="7941" max="7941" width="3.25" style="1" customWidth="1"/>
    <col min="7942" max="7942" width="9" style="1"/>
    <col min="7943" max="7943" width="2.625" style="1" customWidth="1"/>
    <col min="7944" max="8185" width="9" style="1"/>
    <col min="8186" max="8186" width="2.75" style="1" customWidth="1"/>
    <col min="8187" max="8187" width="3.625" style="1" customWidth="1"/>
    <col min="8188" max="8188" width="4.125" style="1" customWidth="1"/>
    <col min="8189" max="8189" width="12.75" style="1" customWidth="1"/>
    <col min="8190" max="8190" width="3.25" style="1" customWidth="1"/>
    <col min="8191" max="8191" width="9" style="1"/>
    <col min="8192" max="8192" width="2.625" style="1" customWidth="1"/>
    <col min="8193" max="8193" width="2.75" style="1" customWidth="1"/>
    <col min="8194" max="8194" width="3.625" style="1" customWidth="1"/>
    <col min="8195" max="8195" width="4.125" style="1" customWidth="1"/>
    <col min="8196" max="8196" width="12.75" style="1" customWidth="1"/>
    <col min="8197" max="8197" width="3.25" style="1" customWidth="1"/>
    <col min="8198" max="8198" width="9" style="1"/>
    <col min="8199" max="8199" width="2.625" style="1" customWidth="1"/>
    <col min="8200" max="8441" width="9" style="1"/>
    <col min="8442" max="8442" width="2.75" style="1" customWidth="1"/>
    <col min="8443" max="8443" width="3.625" style="1" customWidth="1"/>
    <col min="8444" max="8444" width="4.125" style="1" customWidth="1"/>
    <col min="8445" max="8445" width="12.75" style="1" customWidth="1"/>
    <col min="8446" max="8446" width="3.25" style="1" customWidth="1"/>
    <col min="8447" max="8447" width="9" style="1"/>
    <col min="8448" max="8448" width="2.625" style="1" customWidth="1"/>
    <col min="8449" max="8449" width="2.75" style="1" customWidth="1"/>
    <col min="8450" max="8450" width="3.625" style="1" customWidth="1"/>
    <col min="8451" max="8451" width="4.125" style="1" customWidth="1"/>
    <col min="8452" max="8452" width="12.75" style="1" customWidth="1"/>
    <col min="8453" max="8453" width="3.25" style="1" customWidth="1"/>
    <col min="8454" max="8454" width="9" style="1"/>
    <col min="8455" max="8455" width="2.625" style="1" customWidth="1"/>
    <col min="8456" max="8697" width="9" style="1"/>
    <col min="8698" max="8698" width="2.75" style="1" customWidth="1"/>
    <col min="8699" max="8699" width="3.625" style="1" customWidth="1"/>
    <col min="8700" max="8700" width="4.125" style="1" customWidth="1"/>
    <col min="8701" max="8701" width="12.75" style="1" customWidth="1"/>
    <col min="8702" max="8702" width="3.25" style="1" customWidth="1"/>
    <col min="8703" max="8703" width="9" style="1"/>
    <col min="8704" max="8704" width="2.625" style="1" customWidth="1"/>
    <col min="8705" max="8705" width="2.75" style="1" customWidth="1"/>
    <col min="8706" max="8706" width="3.625" style="1" customWidth="1"/>
    <col min="8707" max="8707" width="4.125" style="1" customWidth="1"/>
    <col min="8708" max="8708" width="12.75" style="1" customWidth="1"/>
    <col min="8709" max="8709" width="3.25" style="1" customWidth="1"/>
    <col min="8710" max="8710" width="9" style="1"/>
    <col min="8711" max="8711" width="2.625" style="1" customWidth="1"/>
    <col min="8712" max="8953" width="9" style="1"/>
    <col min="8954" max="8954" width="2.75" style="1" customWidth="1"/>
    <col min="8955" max="8955" width="3.625" style="1" customWidth="1"/>
    <col min="8956" max="8956" width="4.125" style="1" customWidth="1"/>
    <col min="8957" max="8957" width="12.75" style="1" customWidth="1"/>
    <col min="8958" max="8958" width="3.25" style="1" customWidth="1"/>
    <col min="8959" max="8959" width="9" style="1"/>
    <col min="8960" max="8960" width="2.625" style="1" customWidth="1"/>
    <col min="8961" max="8961" width="2.75" style="1" customWidth="1"/>
    <col min="8962" max="8962" width="3.625" style="1" customWidth="1"/>
    <col min="8963" max="8963" width="4.125" style="1" customWidth="1"/>
    <col min="8964" max="8964" width="12.75" style="1" customWidth="1"/>
    <col min="8965" max="8965" width="3.25" style="1" customWidth="1"/>
    <col min="8966" max="8966" width="9" style="1"/>
    <col min="8967" max="8967" width="2.625" style="1" customWidth="1"/>
    <col min="8968" max="9209" width="9" style="1"/>
    <col min="9210" max="9210" width="2.75" style="1" customWidth="1"/>
    <col min="9211" max="9211" width="3.625" style="1" customWidth="1"/>
    <col min="9212" max="9212" width="4.125" style="1" customWidth="1"/>
    <col min="9213" max="9213" width="12.75" style="1" customWidth="1"/>
    <col min="9214" max="9214" width="3.25" style="1" customWidth="1"/>
    <col min="9215" max="9215" width="9" style="1"/>
    <col min="9216" max="9216" width="2.625" style="1" customWidth="1"/>
    <col min="9217" max="9217" width="2.75" style="1" customWidth="1"/>
    <col min="9218" max="9218" width="3.625" style="1" customWidth="1"/>
    <col min="9219" max="9219" width="4.125" style="1" customWidth="1"/>
    <col min="9220" max="9220" width="12.75" style="1" customWidth="1"/>
    <col min="9221" max="9221" width="3.25" style="1" customWidth="1"/>
    <col min="9222" max="9222" width="9" style="1"/>
    <col min="9223" max="9223" width="2.625" style="1" customWidth="1"/>
    <col min="9224" max="9465" width="9" style="1"/>
    <col min="9466" max="9466" width="2.75" style="1" customWidth="1"/>
    <col min="9467" max="9467" width="3.625" style="1" customWidth="1"/>
    <col min="9468" max="9468" width="4.125" style="1" customWidth="1"/>
    <col min="9469" max="9469" width="12.75" style="1" customWidth="1"/>
    <col min="9470" max="9470" width="3.25" style="1" customWidth="1"/>
    <col min="9471" max="9471" width="9" style="1"/>
    <col min="9472" max="9472" width="2.625" style="1" customWidth="1"/>
    <col min="9473" max="9473" width="2.75" style="1" customWidth="1"/>
    <col min="9474" max="9474" width="3.625" style="1" customWidth="1"/>
    <col min="9475" max="9475" width="4.125" style="1" customWidth="1"/>
    <col min="9476" max="9476" width="12.75" style="1" customWidth="1"/>
    <col min="9477" max="9477" width="3.25" style="1" customWidth="1"/>
    <col min="9478" max="9478" width="9" style="1"/>
    <col min="9479" max="9479" width="2.625" style="1" customWidth="1"/>
    <col min="9480" max="9721" width="9" style="1"/>
    <col min="9722" max="9722" width="2.75" style="1" customWidth="1"/>
    <col min="9723" max="9723" width="3.625" style="1" customWidth="1"/>
    <col min="9724" max="9724" width="4.125" style="1" customWidth="1"/>
    <col min="9725" max="9725" width="12.75" style="1" customWidth="1"/>
    <col min="9726" max="9726" width="3.25" style="1" customWidth="1"/>
    <col min="9727" max="9727" width="9" style="1"/>
    <col min="9728" max="9728" width="2.625" style="1" customWidth="1"/>
    <col min="9729" max="9729" width="2.75" style="1" customWidth="1"/>
    <col min="9730" max="9730" width="3.625" style="1" customWidth="1"/>
    <col min="9731" max="9731" width="4.125" style="1" customWidth="1"/>
    <col min="9732" max="9732" width="12.75" style="1" customWidth="1"/>
    <col min="9733" max="9733" width="3.25" style="1" customWidth="1"/>
    <col min="9734" max="9734" width="9" style="1"/>
    <col min="9735" max="9735" width="2.625" style="1" customWidth="1"/>
    <col min="9736" max="9977" width="9" style="1"/>
    <col min="9978" max="9978" width="2.75" style="1" customWidth="1"/>
    <col min="9979" max="9979" width="3.625" style="1" customWidth="1"/>
    <col min="9980" max="9980" width="4.125" style="1" customWidth="1"/>
    <col min="9981" max="9981" width="12.75" style="1" customWidth="1"/>
    <col min="9982" max="9982" width="3.25" style="1" customWidth="1"/>
    <col min="9983" max="9983" width="9" style="1"/>
    <col min="9984" max="9984" width="2.625" style="1" customWidth="1"/>
    <col min="9985" max="9985" width="2.75" style="1" customWidth="1"/>
    <col min="9986" max="9986" width="3.625" style="1" customWidth="1"/>
    <col min="9987" max="9987" width="4.125" style="1" customWidth="1"/>
    <col min="9988" max="9988" width="12.75" style="1" customWidth="1"/>
    <col min="9989" max="9989" width="3.25" style="1" customWidth="1"/>
    <col min="9990" max="9990" width="9" style="1"/>
    <col min="9991" max="9991" width="2.625" style="1" customWidth="1"/>
    <col min="9992" max="10233" width="9" style="1"/>
    <col min="10234" max="10234" width="2.75" style="1" customWidth="1"/>
    <col min="10235" max="10235" width="3.625" style="1" customWidth="1"/>
    <col min="10236" max="10236" width="4.125" style="1" customWidth="1"/>
    <col min="10237" max="10237" width="12.75" style="1" customWidth="1"/>
    <col min="10238" max="10238" width="3.25" style="1" customWidth="1"/>
    <col min="10239" max="10239" width="9" style="1"/>
    <col min="10240" max="10240" width="2.625" style="1" customWidth="1"/>
    <col min="10241" max="10241" width="2.75" style="1" customWidth="1"/>
    <col min="10242" max="10242" width="3.625" style="1" customWidth="1"/>
    <col min="10243" max="10243" width="4.125" style="1" customWidth="1"/>
    <col min="10244" max="10244" width="12.75" style="1" customWidth="1"/>
    <col min="10245" max="10245" width="3.25" style="1" customWidth="1"/>
    <col min="10246" max="10246" width="9" style="1"/>
    <col min="10247" max="10247" width="2.625" style="1" customWidth="1"/>
    <col min="10248" max="10489" width="9" style="1"/>
    <col min="10490" max="10490" width="2.75" style="1" customWidth="1"/>
    <col min="10491" max="10491" width="3.625" style="1" customWidth="1"/>
    <col min="10492" max="10492" width="4.125" style="1" customWidth="1"/>
    <col min="10493" max="10493" width="12.75" style="1" customWidth="1"/>
    <col min="10494" max="10494" width="3.25" style="1" customWidth="1"/>
    <col min="10495" max="10495" width="9" style="1"/>
    <col min="10496" max="10496" width="2.625" style="1" customWidth="1"/>
    <col min="10497" max="10497" width="2.75" style="1" customWidth="1"/>
    <col min="10498" max="10498" width="3.625" style="1" customWidth="1"/>
    <col min="10499" max="10499" width="4.125" style="1" customWidth="1"/>
    <col min="10500" max="10500" width="12.75" style="1" customWidth="1"/>
    <col min="10501" max="10501" width="3.25" style="1" customWidth="1"/>
    <col min="10502" max="10502" width="9" style="1"/>
    <col min="10503" max="10503" width="2.625" style="1" customWidth="1"/>
    <col min="10504" max="10745" width="9" style="1"/>
    <col min="10746" max="10746" width="2.75" style="1" customWidth="1"/>
    <col min="10747" max="10747" width="3.625" style="1" customWidth="1"/>
    <col min="10748" max="10748" width="4.125" style="1" customWidth="1"/>
    <col min="10749" max="10749" width="12.75" style="1" customWidth="1"/>
    <col min="10750" max="10750" width="3.25" style="1" customWidth="1"/>
    <col min="10751" max="10751" width="9" style="1"/>
    <col min="10752" max="10752" width="2.625" style="1" customWidth="1"/>
    <col min="10753" max="10753" width="2.75" style="1" customWidth="1"/>
    <col min="10754" max="10754" width="3.625" style="1" customWidth="1"/>
    <col min="10755" max="10755" width="4.125" style="1" customWidth="1"/>
    <col min="10756" max="10756" width="12.75" style="1" customWidth="1"/>
    <col min="10757" max="10757" width="3.25" style="1" customWidth="1"/>
    <col min="10758" max="10758" width="9" style="1"/>
    <col min="10759" max="10759" width="2.625" style="1" customWidth="1"/>
    <col min="10760" max="11001" width="9" style="1"/>
    <col min="11002" max="11002" width="2.75" style="1" customWidth="1"/>
    <col min="11003" max="11003" width="3.625" style="1" customWidth="1"/>
    <col min="11004" max="11004" width="4.125" style="1" customWidth="1"/>
    <col min="11005" max="11005" width="12.75" style="1" customWidth="1"/>
    <col min="11006" max="11006" width="3.25" style="1" customWidth="1"/>
    <col min="11007" max="11007" width="9" style="1"/>
    <col min="11008" max="11008" width="2.625" style="1" customWidth="1"/>
    <col min="11009" max="11009" width="2.75" style="1" customWidth="1"/>
    <col min="11010" max="11010" width="3.625" style="1" customWidth="1"/>
    <col min="11011" max="11011" width="4.125" style="1" customWidth="1"/>
    <col min="11012" max="11012" width="12.75" style="1" customWidth="1"/>
    <col min="11013" max="11013" width="3.25" style="1" customWidth="1"/>
    <col min="11014" max="11014" width="9" style="1"/>
    <col min="11015" max="11015" width="2.625" style="1" customWidth="1"/>
    <col min="11016" max="11257" width="9" style="1"/>
    <col min="11258" max="11258" width="2.75" style="1" customWidth="1"/>
    <col min="11259" max="11259" width="3.625" style="1" customWidth="1"/>
    <col min="11260" max="11260" width="4.125" style="1" customWidth="1"/>
    <col min="11261" max="11261" width="12.75" style="1" customWidth="1"/>
    <col min="11262" max="11262" width="3.25" style="1" customWidth="1"/>
    <col min="11263" max="11263" width="9" style="1"/>
    <col min="11264" max="11264" width="2.625" style="1" customWidth="1"/>
    <col min="11265" max="11265" width="2.75" style="1" customWidth="1"/>
    <col min="11266" max="11266" width="3.625" style="1" customWidth="1"/>
    <col min="11267" max="11267" width="4.125" style="1" customWidth="1"/>
    <col min="11268" max="11268" width="12.75" style="1" customWidth="1"/>
    <col min="11269" max="11269" width="3.25" style="1" customWidth="1"/>
    <col min="11270" max="11270" width="9" style="1"/>
    <col min="11271" max="11271" width="2.625" style="1" customWidth="1"/>
    <col min="11272" max="11513" width="9" style="1"/>
    <col min="11514" max="11514" width="2.75" style="1" customWidth="1"/>
    <col min="11515" max="11515" width="3.625" style="1" customWidth="1"/>
    <col min="11516" max="11516" width="4.125" style="1" customWidth="1"/>
    <col min="11517" max="11517" width="12.75" style="1" customWidth="1"/>
    <col min="11518" max="11518" width="3.25" style="1" customWidth="1"/>
    <col min="11519" max="11519" width="9" style="1"/>
    <col min="11520" max="11520" width="2.625" style="1" customWidth="1"/>
    <col min="11521" max="11521" width="2.75" style="1" customWidth="1"/>
    <col min="11522" max="11522" width="3.625" style="1" customWidth="1"/>
    <col min="11523" max="11523" width="4.125" style="1" customWidth="1"/>
    <col min="11524" max="11524" width="12.75" style="1" customWidth="1"/>
    <col min="11525" max="11525" width="3.25" style="1" customWidth="1"/>
    <col min="11526" max="11526" width="9" style="1"/>
    <col min="11527" max="11527" width="2.625" style="1" customWidth="1"/>
    <col min="11528" max="11769" width="9" style="1"/>
    <col min="11770" max="11770" width="2.75" style="1" customWidth="1"/>
    <col min="11771" max="11771" width="3.625" style="1" customWidth="1"/>
    <col min="11772" max="11772" width="4.125" style="1" customWidth="1"/>
    <col min="11773" max="11773" width="12.75" style="1" customWidth="1"/>
    <col min="11774" max="11774" width="3.25" style="1" customWidth="1"/>
    <col min="11775" max="11775" width="9" style="1"/>
    <col min="11776" max="11776" width="2.625" style="1" customWidth="1"/>
    <col min="11777" max="11777" width="2.75" style="1" customWidth="1"/>
    <col min="11778" max="11778" width="3.625" style="1" customWidth="1"/>
    <col min="11779" max="11779" width="4.125" style="1" customWidth="1"/>
    <col min="11780" max="11780" width="12.75" style="1" customWidth="1"/>
    <col min="11781" max="11781" width="3.25" style="1" customWidth="1"/>
    <col min="11782" max="11782" width="9" style="1"/>
    <col min="11783" max="11783" width="2.625" style="1" customWidth="1"/>
    <col min="11784" max="12025" width="9" style="1"/>
    <col min="12026" max="12026" width="2.75" style="1" customWidth="1"/>
    <col min="12027" max="12027" width="3.625" style="1" customWidth="1"/>
    <col min="12028" max="12028" width="4.125" style="1" customWidth="1"/>
    <col min="12029" max="12029" width="12.75" style="1" customWidth="1"/>
    <col min="12030" max="12030" width="3.25" style="1" customWidth="1"/>
    <col min="12031" max="12031" width="9" style="1"/>
    <col min="12032" max="12032" width="2.625" style="1" customWidth="1"/>
    <col min="12033" max="12033" width="2.75" style="1" customWidth="1"/>
    <col min="12034" max="12034" width="3.625" style="1" customWidth="1"/>
    <col min="12035" max="12035" width="4.125" style="1" customWidth="1"/>
    <col min="12036" max="12036" width="12.75" style="1" customWidth="1"/>
    <col min="12037" max="12037" width="3.25" style="1" customWidth="1"/>
    <col min="12038" max="12038" width="9" style="1"/>
    <col min="12039" max="12039" width="2.625" style="1" customWidth="1"/>
    <col min="12040" max="12281" width="9" style="1"/>
    <col min="12282" max="12282" width="2.75" style="1" customWidth="1"/>
    <col min="12283" max="12283" width="3.625" style="1" customWidth="1"/>
    <col min="12284" max="12284" width="4.125" style="1" customWidth="1"/>
    <col min="12285" max="12285" width="12.75" style="1" customWidth="1"/>
    <col min="12286" max="12286" width="3.25" style="1" customWidth="1"/>
    <col min="12287" max="12287" width="9" style="1"/>
    <col min="12288" max="12288" width="2.625" style="1" customWidth="1"/>
    <col min="12289" max="12289" width="2.75" style="1" customWidth="1"/>
    <col min="12290" max="12290" width="3.625" style="1" customWidth="1"/>
    <col min="12291" max="12291" width="4.125" style="1" customWidth="1"/>
    <col min="12292" max="12292" width="12.75" style="1" customWidth="1"/>
    <col min="12293" max="12293" width="3.25" style="1" customWidth="1"/>
    <col min="12294" max="12294" width="9" style="1"/>
    <col min="12295" max="12295" width="2.625" style="1" customWidth="1"/>
    <col min="12296" max="12537" width="9" style="1"/>
    <col min="12538" max="12538" width="2.75" style="1" customWidth="1"/>
    <col min="12539" max="12539" width="3.625" style="1" customWidth="1"/>
    <col min="12540" max="12540" width="4.125" style="1" customWidth="1"/>
    <col min="12541" max="12541" width="12.75" style="1" customWidth="1"/>
    <col min="12542" max="12542" width="3.25" style="1" customWidth="1"/>
    <col min="12543" max="12543" width="9" style="1"/>
    <col min="12544" max="12544" width="2.625" style="1" customWidth="1"/>
    <col min="12545" max="12545" width="2.75" style="1" customWidth="1"/>
    <col min="12546" max="12546" width="3.625" style="1" customWidth="1"/>
    <col min="12547" max="12547" width="4.125" style="1" customWidth="1"/>
    <col min="12548" max="12548" width="12.75" style="1" customWidth="1"/>
    <col min="12549" max="12549" width="3.25" style="1" customWidth="1"/>
    <col min="12550" max="12550" width="9" style="1"/>
    <col min="12551" max="12551" width="2.625" style="1" customWidth="1"/>
    <col min="12552" max="12793" width="9" style="1"/>
    <col min="12794" max="12794" width="2.75" style="1" customWidth="1"/>
    <col min="12795" max="12795" width="3.625" style="1" customWidth="1"/>
    <col min="12796" max="12796" width="4.125" style="1" customWidth="1"/>
    <col min="12797" max="12797" width="12.75" style="1" customWidth="1"/>
    <col min="12798" max="12798" width="3.25" style="1" customWidth="1"/>
    <col min="12799" max="12799" width="9" style="1"/>
    <col min="12800" max="12800" width="2.625" style="1" customWidth="1"/>
    <col min="12801" max="12801" width="2.75" style="1" customWidth="1"/>
    <col min="12802" max="12802" width="3.625" style="1" customWidth="1"/>
    <col min="12803" max="12803" width="4.125" style="1" customWidth="1"/>
    <col min="12804" max="12804" width="12.75" style="1" customWidth="1"/>
    <col min="12805" max="12805" width="3.25" style="1" customWidth="1"/>
    <col min="12806" max="12806" width="9" style="1"/>
    <col min="12807" max="12807" width="2.625" style="1" customWidth="1"/>
    <col min="12808" max="13049" width="9" style="1"/>
    <col min="13050" max="13050" width="2.75" style="1" customWidth="1"/>
    <col min="13051" max="13051" width="3.625" style="1" customWidth="1"/>
    <col min="13052" max="13052" width="4.125" style="1" customWidth="1"/>
    <col min="13053" max="13053" width="12.75" style="1" customWidth="1"/>
    <col min="13054" max="13054" width="3.25" style="1" customWidth="1"/>
    <col min="13055" max="13055" width="9" style="1"/>
    <col min="13056" max="13056" width="2.625" style="1" customWidth="1"/>
    <col min="13057" max="13057" width="2.75" style="1" customWidth="1"/>
    <col min="13058" max="13058" width="3.625" style="1" customWidth="1"/>
    <col min="13059" max="13059" width="4.125" style="1" customWidth="1"/>
    <col min="13060" max="13060" width="12.75" style="1" customWidth="1"/>
    <col min="13061" max="13061" width="3.25" style="1" customWidth="1"/>
    <col min="13062" max="13062" width="9" style="1"/>
    <col min="13063" max="13063" width="2.625" style="1" customWidth="1"/>
    <col min="13064" max="13305" width="9" style="1"/>
    <col min="13306" max="13306" width="2.75" style="1" customWidth="1"/>
    <col min="13307" max="13307" width="3.625" style="1" customWidth="1"/>
    <col min="13308" max="13308" width="4.125" style="1" customWidth="1"/>
    <col min="13309" max="13309" width="12.75" style="1" customWidth="1"/>
    <col min="13310" max="13310" width="3.25" style="1" customWidth="1"/>
    <col min="13311" max="13311" width="9" style="1"/>
    <col min="13312" max="13312" width="2.625" style="1" customWidth="1"/>
    <col min="13313" max="13313" width="2.75" style="1" customWidth="1"/>
    <col min="13314" max="13314" width="3.625" style="1" customWidth="1"/>
    <col min="13315" max="13315" width="4.125" style="1" customWidth="1"/>
    <col min="13316" max="13316" width="12.75" style="1" customWidth="1"/>
    <col min="13317" max="13317" width="3.25" style="1" customWidth="1"/>
    <col min="13318" max="13318" width="9" style="1"/>
    <col min="13319" max="13319" width="2.625" style="1" customWidth="1"/>
    <col min="13320" max="13561" width="9" style="1"/>
    <col min="13562" max="13562" width="2.75" style="1" customWidth="1"/>
    <col min="13563" max="13563" width="3.625" style="1" customWidth="1"/>
    <col min="13564" max="13564" width="4.125" style="1" customWidth="1"/>
    <col min="13565" max="13565" width="12.75" style="1" customWidth="1"/>
    <col min="13566" max="13566" width="3.25" style="1" customWidth="1"/>
    <col min="13567" max="13567" width="9" style="1"/>
    <col min="13568" max="13568" width="2.625" style="1" customWidth="1"/>
    <col min="13569" max="13569" width="2.75" style="1" customWidth="1"/>
    <col min="13570" max="13570" width="3.625" style="1" customWidth="1"/>
    <col min="13571" max="13571" width="4.125" style="1" customWidth="1"/>
    <col min="13572" max="13572" width="12.75" style="1" customWidth="1"/>
    <col min="13573" max="13573" width="3.25" style="1" customWidth="1"/>
    <col min="13574" max="13574" width="9" style="1"/>
    <col min="13575" max="13575" width="2.625" style="1" customWidth="1"/>
    <col min="13576" max="13817" width="9" style="1"/>
    <col min="13818" max="13818" width="2.75" style="1" customWidth="1"/>
    <col min="13819" max="13819" width="3.625" style="1" customWidth="1"/>
    <col min="13820" max="13820" width="4.125" style="1" customWidth="1"/>
    <col min="13821" max="13821" width="12.75" style="1" customWidth="1"/>
    <col min="13822" max="13822" width="3.25" style="1" customWidth="1"/>
    <col min="13823" max="13823" width="9" style="1"/>
    <col min="13824" max="13824" width="2.625" style="1" customWidth="1"/>
    <col min="13825" max="13825" width="2.75" style="1" customWidth="1"/>
    <col min="13826" max="13826" width="3.625" style="1" customWidth="1"/>
    <col min="13827" max="13827" width="4.125" style="1" customWidth="1"/>
    <col min="13828" max="13828" width="12.75" style="1" customWidth="1"/>
    <col min="13829" max="13829" width="3.25" style="1" customWidth="1"/>
    <col min="13830" max="13830" width="9" style="1"/>
    <col min="13831" max="13831" width="2.625" style="1" customWidth="1"/>
    <col min="13832" max="14073" width="9" style="1"/>
    <col min="14074" max="14074" width="2.75" style="1" customWidth="1"/>
    <col min="14075" max="14075" width="3.625" style="1" customWidth="1"/>
    <col min="14076" max="14076" width="4.125" style="1" customWidth="1"/>
    <col min="14077" max="14077" width="12.75" style="1" customWidth="1"/>
    <col min="14078" max="14078" width="3.25" style="1" customWidth="1"/>
    <col min="14079" max="14079" width="9" style="1"/>
    <col min="14080" max="14080" width="2.625" style="1" customWidth="1"/>
    <col min="14081" max="14081" width="2.75" style="1" customWidth="1"/>
    <col min="14082" max="14082" width="3.625" style="1" customWidth="1"/>
    <col min="14083" max="14083" width="4.125" style="1" customWidth="1"/>
    <col min="14084" max="14084" width="12.75" style="1" customWidth="1"/>
    <col min="14085" max="14085" width="3.25" style="1" customWidth="1"/>
    <col min="14086" max="14086" width="9" style="1"/>
    <col min="14087" max="14087" width="2.625" style="1" customWidth="1"/>
    <col min="14088" max="14329" width="9" style="1"/>
    <col min="14330" max="14330" width="2.75" style="1" customWidth="1"/>
    <col min="14331" max="14331" width="3.625" style="1" customWidth="1"/>
    <col min="14332" max="14332" width="4.125" style="1" customWidth="1"/>
    <col min="14333" max="14333" width="12.75" style="1" customWidth="1"/>
    <col min="14334" max="14334" width="3.25" style="1" customWidth="1"/>
    <col min="14335" max="14335" width="9" style="1"/>
    <col min="14336" max="14336" width="2.625" style="1" customWidth="1"/>
    <col min="14337" max="14337" width="2.75" style="1" customWidth="1"/>
    <col min="14338" max="14338" width="3.625" style="1" customWidth="1"/>
    <col min="14339" max="14339" width="4.125" style="1" customWidth="1"/>
    <col min="14340" max="14340" width="12.75" style="1" customWidth="1"/>
    <col min="14341" max="14341" width="3.25" style="1" customWidth="1"/>
    <col min="14342" max="14342" width="9" style="1"/>
    <col min="14343" max="14343" width="2.625" style="1" customWidth="1"/>
    <col min="14344" max="14585" width="9" style="1"/>
    <col min="14586" max="14586" width="2.75" style="1" customWidth="1"/>
    <col min="14587" max="14587" width="3.625" style="1" customWidth="1"/>
    <col min="14588" max="14588" width="4.125" style="1" customWidth="1"/>
    <col min="14589" max="14589" width="12.75" style="1" customWidth="1"/>
    <col min="14590" max="14590" width="3.25" style="1" customWidth="1"/>
    <col min="14591" max="14591" width="9" style="1"/>
    <col min="14592" max="14592" width="2.625" style="1" customWidth="1"/>
    <col min="14593" max="14593" width="2.75" style="1" customWidth="1"/>
    <col min="14594" max="14594" width="3.625" style="1" customWidth="1"/>
    <col min="14595" max="14595" width="4.125" style="1" customWidth="1"/>
    <col min="14596" max="14596" width="12.75" style="1" customWidth="1"/>
    <col min="14597" max="14597" width="3.25" style="1" customWidth="1"/>
    <col min="14598" max="14598" width="9" style="1"/>
    <col min="14599" max="14599" width="2.625" style="1" customWidth="1"/>
    <col min="14600" max="14841" width="9" style="1"/>
    <col min="14842" max="14842" width="2.75" style="1" customWidth="1"/>
    <col min="14843" max="14843" width="3.625" style="1" customWidth="1"/>
    <col min="14844" max="14844" width="4.125" style="1" customWidth="1"/>
    <col min="14845" max="14845" width="12.75" style="1" customWidth="1"/>
    <col min="14846" max="14846" width="3.25" style="1" customWidth="1"/>
    <col min="14847" max="14847" width="9" style="1"/>
    <col min="14848" max="14848" width="2.625" style="1" customWidth="1"/>
    <col min="14849" max="14849" width="2.75" style="1" customWidth="1"/>
    <col min="14850" max="14850" width="3.625" style="1" customWidth="1"/>
    <col min="14851" max="14851" width="4.125" style="1" customWidth="1"/>
    <col min="14852" max="14852" width="12.75" style="1" customWidth="1"/>
    <col min="14853" max="14853" width="3.25" style="1" customWidth="1"/>
    <col min="14854" max="14854" width="9" style="1"/>
    <col min="14855" max="14855" width="2.625" style="1" customWidth="1"/>
    <col min="14856" max="15097" width="9" style="1"/>
    <col min="15098" max="15098" width="2.75" style="1" customWidth="1"/>
    <col min="15099" max="15099" width="3.625" style="1" customWidth="1"/>
    <col min="15100" max="15100" width="4.125" style="1" customWidth="1"/>
    <col min="15101" max="15101" width="12.75" style="1" customWidth="1"/>
    <col min="15102" max="15102" width="3.25" style="1" customWidth="1"/>
    <col min="15103" max="15103" width="9" style="1"/>
    <col min="15104" max="15104" width="2.625" style="1" customWidth="1"/>
    <col min="15105" max="15105" width="2.75" style="1" customWidth="1"/>
    <col min="15106" max="15106" width="3.625" style="1" customWidth="1"/>
    <col min="15107" max="15107" width="4.125" style="1" customWidth="1"/>
    <col min="15108" max="15108" width="12.75" style="1" customWidth="1"/>
    <col min="15109" max="15109" width="3.25" style="1" customWidth="1"/>
    <col min="15110" max="15110" width="9" style="1"/>
    <col min="15111" max="15111" width="2.625" style="1" customWidth="1"/>
    <col min="15112" max="15353" width="9" style="1"/>
    <col min="15354" max="15354" width="2.75" style="1" customWidth="1"/>
    <col min="15355" max="15355" width="3.625" style="1" customWidth="1"/>
    <col min="15356" max="15356" width="4.125" style="1" customWidth="1"/>
    <col min="15357" max="15357" width="12.75" style="1" customWidth="1"/>
    <col min="15358" max="15358" width="3.25" style="1" customWidth="1"/>
    <col min="15359" max="15359" width="9" style="1"/>
    <col min="15360" max="15360" width="2.625" style="1" customWidth="1"/>
    <col min="15361" max="15361" width="2.75" style="1" customWidth="1"/>
    <col min="15362" max="15362" width="3.625" style="1" customWidth="1"/>
    <col min="15363" max="15363" width="4.125" style="1" customWidth="1"/>
    <col min="15364" max="15364" width="12.75" style="1" customWidth="1"/>
    <col min="15365" max="15365" width="3.25" style="1" customWidth="1"/>
    <col min="15366" max="15366" width="9" style="1"/>
    <col min="15367" max="15367" width="2.625" style="1" customWidth="1"/>
    <col min="15368" max="15609" width="9" style="1"/>
    <col min="15610" max="15610" width="2.75" style="1" customWidth="1"/>
    <col min="15611" max="15611" width="3.625" style="1" customWidth="1"/>
    <col min="15612" max="15612" width="4.125" style="1" customWidth="1"/>
    <col min="15613" max="15613" width="12.75" style="1" customWidth="1"/>
    <col min="15614" max="15614" width="3.25" style="1" customWidth="1"/>
    <col min="15615" max="15615" width="9" style="1"/>
    <col min="15616" max="15616" width="2.625" style="1" customWidth="1"/>
    <col min="15617" max="15617" width="2.75" style="1" customWidth="1"/>
    <col min="15618" max="15618" width="3.625" style="1" customWidth="1"/>
    <col min="15619" max="15619" width="4.125" style="1" customWidth="1"/>
    <col min="15620" max="15620" width="12.75" style="1" customWidth="1"/>
    <col min="15621" max="15621" width="3.25" style="1" customWidth="1"/>
    <col min="15622" max="15622" width="9" style="1"/>
    <col min="15623" max="15623" width="2.625" style="1" customWidth="1"/>
    <col min="15624" max="15865" width="9" style="1"/>
    <col min="15866" max="15866" width="2.75" style="1" customWidth="1"/>
    <col min="15867" max="15867" width="3.625" style="1" customWidth="1"/>
    <col min="15868" max="15868" width="4.125" style="1" customWidth="1"/>
    <col min="15869" max="15869" width="12.75" style="1" customWidth="1"/>
    <col min="15870" max="15870" width="3.25" style="1" customWidth="1"/>
    <col min="15871" max="15871" width="9" style="1"/>
    <col min="15872" max="15872" width="2.625" style="1" customWidth="1"/>
    <col min="15873" max="15873" width="2.75" style="1" customWidth="1"/>
    <col min="15874" max="15874" width="3.625" style="1" customWidth="1"/>
    <col min="15875" max="15875" width="4.125" style="1" customWidth="1"/>
    <col min="15876" max="15876" width="12.75" style="1" customWidth="1"/>
    <col min="15877" max="15877" width="3.25" style="1" customWidth="1"/>
    <col min="15878" max="15878" width="9" style="1"/>
    <col min="15879" max="15879" width="2.625" style="1" customWidth="1"/>
    <col min="15880" max="16121" width="9" style="1"/>
    <col min="16122" max="16122" width="2.75" style="1" customWidth="1"/>
    <col min="16123" max="16123" width="3.625" style="1" customWidth="1"/>
    <col min="16124" max="16124" width="4.125" style="1" customWidth="1"/>
    <col min="16125" max="16125" width="12.75" style="1" customWidth="1"/>
    <col min="16126" max="16126" width="3.25" style="1" customWidth="1"/>
    <col min="16127" max="16127" width="9" style="1"/>
    <col min="16128" max="16128" width="2.625" style="1" customWidth="1"/>
    <col min="16129" max="16129" width="2.75" style="1" customWidth="1"/>
    <col min="16130" max="16130" width="3.625" style="1" customWidth="1"/>
    <col min="16131" max="16131" width="4.125" style="1" customWidth="1"/>
    <col min="16132" max="16132" width="12.75" style="1" customWidth="1"/>
    <col min="16133" max="16133" width="3.25" style="1" customWidth="1"/>
    <col min="16134" max="16134" width="9" style="1"/>
    <col min="16135" max="16135" width="2.625" style="1" customWidth="1"/>
    <col min="16136" max="16384" width="9" style="1"/>
  </cols>
  <sheetData>
    <row r="1" ht="30" customHeight="1" spans="1:10">
      <c r="A1" s="2" t="s">
        <v>41</v>
      </c>
      <c r="B1" s="2" t="s">
        <v>64</v>
      </c>
      <c r="C1" s="3"/>
      <c r="D1" s="2" t="s">
        <v>65</v>
      </c>
      <c r="E1" s="4"/>
      <c r="F1" s="5"/>
      <c r="G1" s="6" t="s">
        <v>41</v>
      </c>
      <c r="H1" s="6" t="s">
        <v>64</v>
      </c>
      <c r="I1" s="23"/>
      <c r="J1" s="6" t="s">
        <v>65</v>
      </c>
    </row>
    <row r="2" ht="30" customHeight="1" spans="1:10">
      <c r="A2" s="7" t="s">
        <v>72</v>
      </c>
      <c r="B2" s="8" t="s">
        <v>73</v>
      </c>
      <c r="C2" s="8"/>
      <c r="D2" s="2"/>
      <c r="E2" s="4"/>
      <c r="F2" s="5"/>
      <c r="G2" s="9" t="s">
        <v>74</v>
      </c>
      <c r="H2" s="10" t="s">
        <v>73</v>
      </c>
      <c r="I2" s="10"/>
      <c r="J2" s="6"/>
    </row>
    <row r="3" ht="30" customHeight="1" spans="1:10">
      <c r="A3" s="2" t="s">
        <v>36</v>
      </c>
      <c r="B3" s="11" t="s">
        <v>66</v>
      </c>
      <c r="C3" s="11" t="s">
        <v>40</v>
      </c>
      <c r="D3" s="2" t="s">
        <v>39</v>
      </c>
      <c r="E3" s="4"/>
      <c r="F3" s="5"/>
      <c r="G3" s="6" t="s">
        <v>36</v>
      </c>
      <c r="H3" s="12" t="s">
        <v>66</v>
      </c>
      <c r="I3" s="12" t="s">
        <v>40</v>
      </c>
      <c r="J3" s="6" t="s">
        <v>39</v>
      </c>
    </row>
    <row r="4" ht="30" customHeight="1" spans="1:10">
      <c r="A4" s="13"/>
      <c r="B4" s="13" t="e">
        <f ca="1">LOOKUP(A4,男子申込書!$B$11:$C$40,男子申込書!$C$11:$C$40)</f>
        <v>#N/A</v>
      </c>
      <c r="C4" s="14" t="e">
        <f ca="1">LOOKUP(A4,男子申込書!$B$11:$C$40,男子申込書!$F$11:$F$40)</f>
        <v>#N/A</v>
      </c>
      <c r="D4" s="15">
        <f>+男子申込書!E11</f>
        <v>0</v>
      </c>
      <c r="E4" s="4"/>
      <c r="F4" s="5"/>
      <c r="G4" s="16"/>
      <c r="H4" s="16" t="e">
        <f ca="1">LOOKUP(G4,女子申込書!$B$11:$C$40,女子申込書!$C$11:$C$40)</f>
        <v>#N/A</v>
      </c>
      <c r="I4" s="24" t="e">
        <f ca="1">LOOKUP(G4,女子申込書!$B$11:$C$40,女子申込書!$F$11:$F$40)</f>
        <v>#N/A</v>
      </c>
      <c r="J4" s="25">
        <f>+女子申込書!E11</f>
        <v>0</v>
      </c>
    </row>
    <row r="5" ht="30" customHeight="1" spans="1:10">
      <c r="A5" s="13"/>
      <c r="B5" s="13" t="e">
        <f ca="1">LOOKUP(A5,男子申込書!$B$11:$C$40,男子申込書!$C$11:$C$40)</f>
        <v>#N/A</v>
      </c>
      <c r="C5" s="14" t="e">
        <f ca="1">LOOKUP(A5,男子申込書!$B$11:$C$40,男子申込書!$F$11:$F$40)</f>
        <v>#N/A</v>
      </c>
      <c r="D5" s="17"/>
      <c r="E5" s="4"/>
      <c r="F5" s="5"/>
      <c r="G5" s="16"/>
      <c r="H5" s="16" t="e">
        <f ca="1">LOOKUP(G5,女子申込書!$B$11:$C$40,女子申込書!$C$11:$C$40)</f>
        <v>#N/A</v>
      </c>
      <c r="I5" s="24" t="e">
        <f ca="1">LOOKUP(G5,女子申込書!$B$11:$C$40,女子申込書!$F$11:$F$40)</f>
        <v>#N/A</v>
      </c>
      <c r="J5" s="26"/>
    </row>
    <row r="6" ht="30" customHeight="1" spans="1:10">
      <c r="A6" s="13"/>
      <c r="B6" s="13" t="e">
        <f ca="1">LOOKUP(A6,男子申込書!$B$11:$C$40,男子申込書!$C$11:$C$40)</f>
        <v>#N/A</v>
      </c>
      <c r="C6" s="14" t="e">
        <f ca="1">LOOKUP(A6,男子申込書!$B$11:$C$40,男子申込書!$F$11:$F$40)</f>
        <v>#N/A</v>
      </c>
      <c r="D6" s="17"/>
      <c r="E6" s="4"/>
      <c r="F6" s="5"/>
      <c r="G6" s="16"/>
      <c r="H6" s="16" t="e">
        <f ca="1">LOOKUP(G6,女子申込書!$B$11:$C$40,女子申込書!$C$11:$C$40)</f>
        <v>#N/A</v>
      </c>
      <c r="I6" s="24" t="e">
        <f ca="1">LOOKUP(G6,女子申込書!$B$11:$C$40,女子申込書!$F$11:$F$40)</f>
        <v>#N/A</v>
      </c>
      <c r="J6" s="26"/>
    </row>
    <row r="7" ht="30" customHeight="1" spans="1:10">
      <c r="A7" s="13"/>
      <c r="B7" s="13" t="e">
        <f ca="1">LOOKUP(A7,男子申込書!$B$11:$C$40,男子申込書!$C$11:$C$40)</f>
        <v>#N/A</v>
      </c>
      <c r="C7" s="14" t="e">
        <f ca="1">LOOKUP(A7,男子申込書!$B$11:$C$40,男子申込書!$F$11:$F$40)</f>
        <v>#N/A</v>
      </c>
      <c r="D7" s="17"/>
      <c r="E7" s="4"/>
      <c r="F7" s="5"/>
      <c r="G7" s="16"/>
      <c r="H7" s="16" t="e">
        <f ca="1">LOOKUP(G7,女子申込書!$B$11:$C$40,女子申込書!$C$11:$C$40)</f>
        <v>#N/A</v>
      </c>
      <c r="I7" s="24" t="e">
        <f ca="1">LOOKUP(G7,女子申込書!$B$11:$C$40,女子申込書!$F$11:$F$40)</f>
        <v>#N/A</v>
      </c>
      <c r="J7" s="26"/>
    </row>
    <row r="8" ht="30" customHeight="1" spans="1:10">
      <c r="A8" s="13"/>
      <c r="B8" s="13" t="e">
        <f ca="1">LOOKUP(A8,男子申込書!$B$11:$C$40,男子申込書!$C$11:$C$40)</f>
        <v>#N/A</v>
      </c>
      <c r="C8" s="14" t="e">
        <f ca="1">LOOKUP(A8,男子申込書!$B$11:$C$40,男子申込書!$F$11:$F$40)</f>
        <v>#N/A</v>
      </c>
      <c r="D8" s="17"/>
      <c r="E8" s="4"/>
      <c r="F8" s="5"/>
      <c r="G8" s="16"/>
      <c r="H8" s="16" t="e">
        <f ca="1">LOOKUP(G8,女子申込書!$B$11:$C$40,女子申込書!$C$11:$C$40)</f>
        <v>#N/A</v>
      </c>
      <c r="I8" s="24" t="e">
        <f ca="1">LOOKUP(G8,女子申込書!$B$11:$C$40,女子申込書!$F$11:$F$40)</f>
        <v>#N/A</v>
      </c>
      <c r="J8" s="26"/>
    </row>
    <row r="9" ht="30" customHeight="1" spans="1:10">
      <c r="A9" s="13"/>
      <c r="B9" s="13" t="e">
        <f ca="1">LOOKUP(A9,男子申込書!$B$11:$C$40,男子申込書!$C$11:$C$40)</f>
        <v>#N/A</v>
      </c>
      <c r="C9" s="14" t="e">
        <f ca="1">LOOKUP(A9,男子申込書!$B$11:$C$40,男子申込書!$F$11:$F$40)</f>
        <v>#N/A</v>
      </c>
      <c r="D9" s="18"/>
      <c r="E9" s="4"/>
      <c r="F9" s="5"/>
      <c r="G9" s="16"/>
      <c r="H9" s="16" t="e">
        <f ca="1">LOOKUP(G9,女子申込書!$B$11:$C$40,女子申込書!$C$11:$C$40)</f>
        <v>#N/A</v>
      </c>
      <c r="I9" s="24" t="e">
        <f ca="1">LOOKUP(G9,女子申込書!$B$11:$C$40,女子申込書!$F$11:$F$40)</f>
        <v>#N/A</v>
      </c>
      <c r="J9" s="27"/>
    </row>
    <row r="10" ht="30" customHeight="1" spans="1:10">
      <c r="A10" s="17"/>
      <c r="B10" s="17"/>
      <c r="D10" s="17"/>
      <c r="E10" s="19"/>
      <c r="F10" s="5"/>
      <c r="G10" s="17"/>
      <c r="H10" s="17"/>
      <c r="J10" s="17"/>
    </row>
    <row r="11" ht="30" customHeight="1" spans="1:10">
      <c r="A11" s="20"/>
      <c r="B11" s="20"/>
      <c r="C11" s="20"/>
      <c r="D11" s="20"/>
      <c r="E11" s="21"/>
      <c r="F11" s="22"/>
      <c r="G11" s="20"/>
      <c r="H11" s="20"/>
      <c r="I11" s="20"/>
      <c r="J11" s="20"/>
    </row>
  </sheetData>
  <mergeCells count="6">
    <mergeCell ref="B1:C1"/>
    <mergeCell ref="H1:I1"/>
    <mergeCell ref="B2:C2"/>
    <mergeCell ref="H2:I2"/>
    <mergeCell ref="D4:D9"/>
    <mergeCell ref="J4:J9"/>
  </mergeCells>
  <pageMargins left="0.511811023622047" right="0.511811023622047" top="0.748031496062992" bottom="0.748031496062992" header="0.31496062992126" footer="0.3149606299212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h l B h U K I d 0 S m p A A A A + A A A A B I A H A B D b 2 5 m a W c v U G F j a 2 F n Z S 5 4 b W w g o h g A K K A U A A A A A A A A A A A A A A A A A A A A A A A A A A A A h Y 9 N D o I w G E S v Q r q n L R h + Q j 7 K w p 2 R h M T E u G 1 K h S o U Q 4 t w N x c e y S t I o q g 7 l z N 5 k 7 x 5 3 O 6 Q T W 3 j X G V v V K d T 5 G G K H K l F V y p d p W i w R z d G G Y O C i z O v p D P D 2 i S T U S m q r b 0 k h I z j i M c V 7 v q K + J R 6 5 J B v d 6 K W L X e V N p Z r I d F n V f 5 f I Q b 7 l w z z c R T i I I x i H M Q e k K W G X O k v 4 s / G m A L 5 K W E 9 N H b o J T t x d 1 M A W S K Q 9 w v 2 B F B L A w Q U A A I A C A C G U G F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l B h U C i K R 7 g O A A A A E Q A A A B M A H A B G b 3 J t d W x h c y 9 T Z W N 0 a W 9 u M S 5 t I K I Y A C i g F A A A A A A A A A A A A A A A A A A A A A A A A A A A A C t O T S 7 J z M 9 T C I b Q h t Y A U E s B A i 0 A F A A C A A g A h l B h U K I d 0 S m p A A A A + A A A A B I A A A A A A A A A A A A A A A A A A A A A A E N v b m Z p Z y 9 Q Y W N r Y W d l L n h t b F B L A Q I t A B Q A A g A I A I Z Q Y V A P y u m r p A A A A O k A A A A T A A A A A A A A A A A A A A A A A P U A A A B b Q 2 9 u d G V u d F 9 U e X B l c 1 0 u e G 1 s U E s B A i 0 A F A A C A A g A h l B h U C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1 d G f t O l o 1 E j C H G r 3 R 0 t A 0 A A A A A A g A A A A A A E G Y A A A A B A A A g A A A A L J O W C f I q U Z o A L j M 0 e m O w V z 1 G X l H / Z 3 w Z 9 h t f d 4 b P l P k A A A A A D o A A A A A C A A A g A A A A 0 A N 3 s A l P P H M a B y H I a v i 4 s d v 3 h H o H K 1 J m 9 d e / r 5 x a r 0 h Q A A A A G U G Z E N F n c v u + G B Y 1 u K K v h R 8 / b e 3 I D C w g M G a Q t E r a V i w Z m j d A T S X E u L G O U o o 7 P 5 B n k S R G A X l L Y W Y G 0 V e J K t 9 s X O y M H D 8 b r s F V P 1 k f C I O H y o 1 A A A A A A C b L G m 3 J A l K q C q y x l T N 7 a 3 c y 4 Y M 9 c K x H M R 0 j 4 O r d u 7 3 I + H f I S 2 z y a h c z w H p 2 T H x a b i A C k h 7 z I 5 q Q b U + K q r o R Z Q = = < / D a t a M a s h u p > 
</file>

<file path=customXml/itemProps1.xml><?xml version="1.0" encoding="utf-8"?>
<ds:datastoreItem xmlns:ds="http://schemas.openxmlformats.org/officeDocument/2006/customXml" ds:itemID="{EFDA9291-A4B5-467F-98E0-4969AC789B8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はじめに</vt:lpstr>
      <vt:lpstr>男子申込書</vt:lpstr>
      <vt:lpstr>個票（男子個人）</vt:lpstr>
      <vt:lpstr>女子申込書</vt:lpstr>
      <vt:lpstr>個票（女子個人）</vt:lpstr>
      <vt:lpstr>個票（男女リレー）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荒俣範一</dc:creator>
  <cp:lastModifiedBy>takar</cp:lastModifiedBy>
  <dcterms:created xsi:type="dcterms:W3CDTF">2020-02-16T11:49:00Z</dcterms:created>
  <cp:lastPrinted>2020-03-17T13:50:00Z</cp:lastPrinted>
  <dcterms:modified xsi:type="dcterms:W3CDTF">2025-04-17T10:02:08Z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3685350E2B444A70980321F939E267EF</vt:lpwstr>
  </property>
  <property fmtid="{D5CDD505-2E9C-101B-9397-08002B2CF9AE}" pid="3" name="KSOProductBuildVer">
    <vt:lpwstr>1041-11.2.0.10707</vt:lpwstr>
  </property>
</Properties>
</file>